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showInkAnnotation="0" codeName="ThisWorkbook"/>
  <xr:revisionPtr revIDLastSave="0" documentId="13_ncr:1_{71A794B8-3AF3-4EC4-AFAF-79A1349712F9}" xr6:coauthVersionLast="47" xr6:coauthVersionMax="47" xr10:uidLastSave="{00000000-0000-0000-0000-000000000000}"/>
  <bookViews>
    <workbookView xWindow="16080" yWindow="8460" windowWidth="29040" windowHeight="15840" tabRatio="872" xr2:uid="{00000000-000D-0000-FFFF-FFFF00000000}"/>
  </bookViews>
  <sheets>
    <sheet name="ToC" sheetId="73" r:id="rId1"/>
    <sheet name="IR.01.01.39" sheetId="84" r:id="rId2"/>
    <sheet name="IR.01.01.40" sheetId="85" r:id="rId3"/>
    <sheet name="IR.01.02.39" sheetId="80" r:id="rId4"/>
    <sheet name="IR.02.01.39" sheetId="3" r:id="rId5"/>
    <sheet name="IR.02.02.39 " sheetId="5" r:id="rId6"/>
    <sheet name="IR.03.01.39" sheetId="16" r:id="rId7"/>
    <sheet name="IR.03.02.39" sheetId="18" r:id="rId8"/>
    <sheet name="IR.04.01.40" sheetId="74" r:id="rId9"/>
    <sheet name="IR.05.01.39" sheetId="76" r:id="rId10"/>
    <sheet name="IR.05.02.39" sheetId="78" r:id="rId11"/>
    <sheet name="IR.06.01.39" sheetId="12" r:id="rId12"/>
    <sheet name="IR.07.01.39" sheetId="39" r:id="rId13"/>
    <sheet name="IR.07.02.39" sheetId="41" r:id="rId14"/>
    <sheet name="IR.07.03.39" sheetId="43" r:id="rId15"/>
    <sheet name="IR.07.04.40" sheetId="45" r:id="rId16"/>
    <sheet name="IR.07.05.40" sheetId="47" r:id="rId17"/>
    <sheet name="IR.07.06.39" sheetId="49" r:id="rId18"/>
    <sheet name="IR.08.01.39" sheetId="71" r:id="rId19"/>
    <sheet name="IR.08.02.39" sheetId="53" r:id="rId20"/>
    <sheet name="IR.08.03.39" sheetId="55" r:id="rId21"/>
    <sheet name="IR.09.01.39" sheetId="57" r:id="rId22"/>
    <sheet name="IR.09.02.39" sheetId="59"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ftnref1_50" localSheetId="12">'[1]Table 39_'!#REF!</definedName>
    <definedName name="_ftnref1_50" localSheetId="13">'[1]Table 39_'!#REF!</definedName>
    <definedName name="_ftnref1_50" localSheetId="14">'[1]Table 39_'!#REF!</definedName>
    <definedName name="_ftnref1_50" localSheetId="0">'[1]Table 39_'!#REF!</definedName>
    <definedName name="_ftnref1_50">'[1]Table 39_'!#REF!</definedName>
    <definedName name="_ftnref1_50_10" localSheetId="12">'[2]Table 39_'!#REF!</definedName>
    <definedName name="_ftnref1_50_10" localSheetId="13">'[2]Table 39_'!#REF!</definedName>
    <definedName name="_ftnref1_50_10" localSheetId="14">'[2]Table 39_'!#REF!</definedName>
    <definedName name="_ftnref1_50_10" localSheetId="0">'[2]Table 39_'!#REF!</definedName>
    <definedName name="_ftnref1_50_10">'[2]Table 39_'!#REF!</definedName>
    <definedName name="_ftnref1_50_15" localSheetId="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27">'[3]Table 39_'!#REF!</definedName>
    <definedName name="_ftnref1_50_28">'[3]Table 39_'!#REF!</definedName>
    <definedName name="_ftnref1_50_4">'[2]Table 39_'!#REF!</definedName>
    <definedName name="_ftnref1_50_5">'[2]Table 39_'!#REF!</definedName>
    <definedName name="_ftnref1_50_9">'[3]Table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ccounting">[4]Parameters!$C$109:$C$112</definedName>
    <definedName name="AP">'[5]Lists-Aux'!$D:$D</definedName>
    <definedName name="App">[6]Lists!$A$27:$A$29</definedName>
    <definedName name="AT">'[7]Lists-Aux'!$B:$B</definedName>
    <definedName name="BankType">[4]Parameters!$C$113:$C$115</definedName>
    <definedName name="BAS">'[5]Lists-Aux'!$A:$A</definedName>
    <definedName name="Basel">[8]Parameters!$C$32:$C$33</definedName>
    <definedName name="Basel12" localSheetId="8">#REF!</definedName>
    <definedName name="Basel12" localSheetId="9">#REF!</definedName>
    <definedName name="Basel12" localSheetId="10">#REF!</definedName>
    <definedName name="Basel12" localSheetId="11">#REF!</definedName>
    <definedName name="Basel12" localSheetId="18">#REF!</definedName>
    <definedName name="Basel12" localSheetId="21">#REF!</definedName>
    <definedName name="Basel12" localSheetId="22">#REF!</definedName>
    <definedName name="Basel12" localSheetId="0">#REF!</definedName>
    <definedName name="Basel12">#REF!</definedName>
    <definedName name="BT">'[5]Lists-Aux'!$E:$E</definedName>
    <definedName name="Carlos" localSheetId="8">#REF!</definedName>
    <definedName name="Carlos" localSheetId="9">#REF!</definedName>
    <definedName name="Carlos" localSheetId="10">#REF!</definedName>
    <definedName name="Carlos" localSheetId="11">#REF!</definedName>
    <definedName name="Carlos" localSheetId="18">#REF!</definedName>
    <definedName name="Carlos" localSheetId="21">#REF!</definedName>
    <definedName name="Carlos" localSheetId="22">#REF!</definedName>
    <definedName name="Carlos" localSheetId="0">#REF!</definedName>
    <definedName name="Carlos">#REF!</definedName>
    <definedName name="CCROTC" localSheetId="8">#REF!</definedName>
    <definedName name="CCROTC" localSheetId="9">#REF!</definedName>
    <definedName name="CCROTC" localSheetId="10">#REF!</definedName>
    <definedName name="CCROTC" localSheetId="11">#REF!</definedName>
    <definedName name="CCROTC" localSheetId="18">#REF!</definedName>
    <definedName name="CCROTC" localSheetId="21">#REF!</definedName>
    <definedName name="CCROTC" localSheetId="22">#REF!</definedName>
    <definedName name="CCROTC" localSheetId="0">#REF!</definedName>
    <definedName name="CCROTC">#REF!</definedName>
    <definedName name="CCRSFT" localSheetId="8">#REF!</definedName>
    <definedName name="CCRSFT" localSheetId="9">#REF!</definedName>
    <definedName name="CCRSFT" localSheetId="10">#REF!</definedName>
    <definedName name="CCRSFT" localSheetId="11">#REF!</definedName>
    <definedName name="CCRSFT" localSheetId="18">#REF!</definedName>
    <definedName name="CCRSFT" localSheetId="21">#REF!</definedName>
    <definedName name="CCRSFT" localSheetId="22">#REF!</definedName>
    <definedName name="CCRSFT" localSheetId="0">#REF!</definedName>
    <definedName name="CCRSFT">#REF!</definedName>
    <definedName name="COF">'[7]Lists-Aux'!$G:$G</definedName>
    <definedName name="COI">'[5]Lists-Aux'!$H:$H</definedName>
    <definedName name="CP">'[5]Lists-Aux'!$I:$I</definedName>
    <definedName name="CQS">'[5]Lists-Aux'!$J:$J</definedName>
    <definedName name="CT">'[5]Lists-Aux'!$K:$K</definedName>
    <definedName name="dfd">[4]Parameters!#REF!</definedName>
    <definedName name="DimensionsNames">[7]Dimensions!$B$2:$B$79</definedName>
    <definedName name="dsa" localSheetId="8">#REF!</definedName>
    <definedName name="dsa" localSheetId="9">#REF!</definedName>
    <definedName name="dsa" localSheetId="10">#REF!</definedName>
    <definedName name="dsa" localSheetId="11">#REF!</definedName>
    <definedName name="dsa" localSheetId="18">#REF!</definedName>
    <definedName name="dsa" localSheetId="21">#REF!</definedName>
    <definedName name="dsa" localSheetId="22">#REF!</definedName>
    <definedName name="dsa" localSheetId="0">#REF!</definedName>
    <definedName name="dsa">#REF!</definedName>
    <definedName name="edc">[9]Members!$D$3:E$2477</definedName>
    <definedName name="ER">'[5]Lists-Aux'!$N:$N</definedName>
    <definedName name="fdsg">'[10]Table 39_'!#REF!</definedName>
    <definedName name="fgf">'[11]Table 39_'!#REF!</definedName>
    <definedName name="Frequency">[6]Lists!$A$21:$A$25</definedName>
    <definedName name="GA">'[5]Lists-Aux'!$P:$P</definedName>
    <definedName name="Group">[4]Parameters!$C$93:$C$94</definedName>
    <definedName name="Group2">[12]Parameters!$C$42:$C$43</definedName>
    <definedName name="ho" localSheetId="8">#REF!</definedName>
    <definedName name="ho" localSheetId="9">#REF!</definedName>
    <definedName name="ho" localSheetId="10">#REF!</definedName>
    <definedName name="ho" localSheetId="11">#REF!</definedName>
    <definedName name="ho" localSheetId="18">#REF!</definedName>
    <definedName name="ho" localSheetId="21">#REF!</definedName>
    <definedName name="ho" localSheetId="22">#REF!</definedName>
    <definedName name="ho" localSheetId="0">#REF!</definedName>
    <definedName name="ho">#REF!</definedName>
    <definedName name="IM">'[5]Lists-Aux'!$Q:$Q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8">#REF!</definedName>
    <definedName name="JedenRadekPodSestavou" localSheetId="9">#REF!</definedName>
    <definedName name="JedenRadekPodSestavou" localSheetId="10">#REF!</definedName>
    <definedName name="JedenRadekPodSestavou" localSheetId="11">#REF!</definedName>
    <definedName name="JedenRadekPodSestavou" localSheetId="12">#REF!</definedName>
    <definedName name="JedenRadekPodSestavou" localSheetId="13">#REF!</definedName>
    <definedName name="JedenRadekPodSestavou" localSheetId="14">#REF!</definedName>
    <definedName name="JedenRadekPodSestavou" localSheetId="18">#REF!</definedName>
    <definedName name="JedenRadekPodSestavou" localSheetId="21">#REF!</definedName>
    <definedName name="JedenRadekPodSestavou" localSheetId="22">#REF!</definedName>
    <definedName name="JedenRadekPodSestavou" localSheetId="0">#REF!</definedName>
    <definedName name="JedenRadekPodSestavou">#REF!</definedName>
    <definedName name="JedenRadekPodSestavou_11" localSheetId="0">#REF!</definedName>
    <definedName name="JedenRadekPodSestavou_11">#REF!</definedName>
    <definedName name="JedenRadekPodSestavou_2" localSheetId="0">#REF!</definedName>
    <definedName name="JedenRadekPodSestavou_2">#REF!</definedName>
    <definedName name="JedenRadekPodSestavou_28" localSheetId="0">#REF!</definedName>
    <definedName name="JedenRadekPodSestavou_28">#REF!</definedName>
    <definedName name="JedenRadekVedleSestavy" localSheetId="0">#REF!</definedName>
    <definedName name="JedenRadekVedleSestavy">#REF!</definedName>
    <definedName name="JedenRadekVedleSestavy_11" localSheetId="0">#REF!</definedName>
    <definedName name="JedenRadekVedleSestavy_11">#REF!</definedName>
    <definedName name="JedenRadekVedleSestavy_2" localSheetId="0">#REF!</definedName>
    <definedName name="JedenRadekVedleSestavy_2">#REF!</definedName>
    <definedName name="JedenRadekVedleSestavy_28" localSheetId="0">#REF!</definedName>
    <definedName name="JedenRadekVedleSestavy_28">#REF!</definedName>
    <definedName name="kk">'[13]List details'!$C$5:$C$8</definedName>
    <definedName name="ll">'[13]List details'!$C$5:$C$8</definedName>
    <definedName name="lov_as1">[14]Lists!$A$4:$A$5</definedName>
    <definedName name="lov_at99">[14]Lists!$B$4:$B$6</definedName>
    <definedName name="lov_bool">[14]Lists!$AG$4:$AG$5</definedName>
    <definedName name="lov_ct161v7516a">[14]Lists!$C$4:$C$9</definedName>
    <definedName name="lov_cu33">[14]Lists!$D$4:$D$171</definedName>
    <definedName name="lov_ga4">[14]Lists!$E$4:$E$361</definedName>
    <definedName name="lov_ga41">[14]Lists!$F$4:$F$362</definedName>
    <definedName name="lov_ga7">[14]Lists!$G$4:$G$32</definedName>
    <definedName name="lov_mc35">[14]Lists!$H$4:$H$8</definedName>
    <definedName name="lov_mc36">[14]Lists!$I$4:$I$13</definedName>
    <definedName name="lov_mc73">[14]Lists!$J$4:$J$7</definedName>
    <definedName name="lov_mc741">[14]Lists!$K$4:$K$11</definedName>
    <definedName name="lov_of8">[14]Lists!$L$4:$L$11</definedName>
    <definedName name="lov_rp3">[14]Lists!$M$4:$M$6</definedName>
    <definedName name="lov_sc11">[14]Lists!$N$4:$N$7</definedName>
    <definedName name="lov_zz26">[14]Lists!$O$4:$O$5</definedName>
    <definedName name="lov_zz27">[14]Lists!$P$4:$P$27</definedName>
    <definedName name="lov_zz27v7665a">[14]Lists!$Q$4:$Q$6</definedName>
    <definedName name="lov_zz28">[14]Lists!$R$4:$R$23</definedName>
    <definedName name="lov_zz29">[14]Lists!$S$4:$S$5</definedName>
    <definedName name="lov_zz30">[14]Lists!$T$4:$T$6</definedName>
    <definedName name="lov_zz31">[14]Lists!$U$4:$U$7</definedName>
    <definedName name="lov_zz32">[14]Lists!$V$4:$V$12</definedName>
    <definedName name="lov_zz331">[14]Lists!$W$4:$W$7</definedName>
    <definedName name="lov_zz34">[14]Lists!$X$4:$X$5</definedName>
    <definedName name="lov_zz35v6530a">[14]Lists!$Y$4:$Y$10</definedName>
    <definedName name="lov_ZZ35v6531a">[14]Lists!$Z$4:$Z$9</definedName>
    <definedName name="lov_zz36">[14]Lists!#REF!</definedName>
    <definedName name="lov_zz37">[14]Lists!$AA$4:$AA$6</definedName>
    <definedName name="lov_zz40">[14]Lists!$AB$4:$AB$6</definedName>
    <definedName name="lov_zz41">[14]Lists!$AC$4:$AC$7</definedName>
    <definedName name="lov_zz49">[14]Lists!$AD$4:$AD$5</definedName>
    <definedName name="lov_zz53">[14]Lists!$AE$4:$AE$7</definedName>
    <definedName name="lov_zz9">[14]Lists!$AF$4:$AF$5</definedName>
    <definedName name="MaxOblastTabulky" localSheetId="8">#REF!</definedName>
    <definedName name="MaxOblastTabulky" localSheetId="9">#REF!</definedName>
    <definedName name="MaxOblastTabulky" localSheetId="10">#REF!</definedName>
    <definedName name="MaxOblastTabulky" localSheetId="11">#REF!</definedName>
    <definedName name="MaxOblastTabulky" localSheetId="12">#REF!</definedName>
    <definedName name="MaxOblastTabulky" localSheetId="13">#REF!</definedName>
    <definedName name="MaxOblastTabulky" localSheetId="14">#REF!</definedName>
    <definedName name="MaxOblastTabulky" localSheetId="18">#REF!</definedName>
    <definedName name="MaxOblastTabulky" localSheetId="21">#REF!</definedName>
    <definedName name="MaxOblastTabulky" localSheetId="22">#REF!</definedName>
    <definedName name="MaxOblastTabulky" localSheetId="0">#REF!</definedName>
    <definedName name="MaxOblastTabulky">#REF!</definedName>
    <definedName name="MaxOblastTabulky_11" localSheetId="0">#REF!</definedName>
    <definedName name="MaxOblastTabulky_11">#REF!</definedName>
    <definedName name="MaxOblastTabulky_2" localSheetId="0">#REF!</definedName>
    <definedName name="MaxOblastTabulky_2">#REF!</definedName>
    <definedName name="MaxOblastTabulky_28" localSheetId="0">#REF!</definedName>
    <definedName name="MaxOblastTabulky_28">#REF!</definedName>
    <definedName name="MC">'[7]Lists-Aux'!$C:$C</definedName>
    <definedName name="Members">[7]Members!$D$3:E$2992</definedName>
    <definedName name="MemberStatereporting" localSheetId="8">#REF!</definedName>
    <definedName name="MemberStatereporting" localSheetId="9">#REF!</definedName>
    <definedName name="MemberStatereporting" localSheetId="10">#REF!</definedName>
    <definedName name="MemberStatereporting" localSheetId="11">#REF!</definedName>
    <definedName name="MemberStatereporting" localSheetId="18">#REF!</definedName>
    <definedName name="MemberStatereporting" localSheetId="19">#REF!</definedName>
    <definedName name="MemberStatereporting" localSheetId="20">#REF!</definedName>
    <definedName name="MemberStatereporting" localSheetId="21">#REF!</definedName>
    <definedName name="MemberStatereporting" localSheetId="22">#REF!</definedName>
    <definedName name="MemberStatereporting" localSheetId="0">#REF!</definedName>
    <definedName name="MemberStatereporting">#REF!</definedName>
    <definedName name="OblastDat2" localSheetId="12">#REF!</definedName>
    <definedName name="OblastDat2" localSheetId="13">#REF!</definedName>
    <definedName name="OblastDat2" localSheetId="14">#REF!</definedName>
    <definedName name="OblastDat2" localSheetId="0">#REF!</definedName>
    <definedName name="OblastDat2">#REF!</definedName>
    <definedName name="OblastDat2_11" localSheetId="0">#REF!</definedName>
    <definedName name="OblastDat2_11">#REF!</definedName>
    <definedName name="OblastDat2_2" localSheetId="0">#REF!</definedName>
    <definedName name="OblastDat2_2">#REF!</definedName>
    <definedName name="OblastDat2_28" localSheetId="0">#REF!</definedName>
    <definedName name="OblastDat2_28">#REF!</definedName>
    <definedName name="OblastNadpisuRadku" localSheetId="0">#REF!</definedName>
    <definedName name="OblastNadpisuRadku">#REF!</definedName>
    <definedName name="OblastNadpisuRadku_11" localSheetId="0">#REF!</definedName>
    <definedName name="OblastNadpisuRadku_11">#REF!</definedName>
    <definedName name="OblastNadpisuRadku_2" localSheetId="0">#REF!</definedName>
    <definedName name="OblastNadpisuRadku_2">#REF!</definedName>
    <definedName name="OblastNadpisuRadku_28" localSheetId="0">#REF!</definedName>
    <definedName name="OblastNadpisuRadku_28">#REF!</definedName>
    <definedName name="OblastNadpisuSloupcu" localSheetId="0">#REF!</definedName>
    <definedName name="OblastNadpisuSloupcu">#REF!</definedName>
    <definedName name="OblastNadpisuSloupcu_11" localSheetId="0">#REF!</definedName>
    <definedName name="OblastNadpisuSloupcu_11">#REF!</definedName>
    <definedName name="OblastNadpisuSloupcu_2" localSheetId="0">#REF!</definedName>
    <definedName name="OblastNadpisuSloupcu_2">#REF!</definedName>
    <definedName name="OblastNadpisuSloupcu_28" localSheetId="0">#REF!</definedName>
    <definedName name="OblastNadpisuSloupcu_28">#REF!</definedName>
    <definedName name="OpRisk" localSheetId="0">#REF!</definedName>
    <definedName name="OpRisk">#REF!</definedName>
    <definedName name="PCT">'[5]Lists-Aux'!$U:$U</definedName>
    <definedName name="PI">'[5]Lists-Aux'!$V:$V</definedName>
    <definedName name="PL">'[5]Lists-Aux'!$W:$W</definedName>
    <definedName name="PR">'[5]Lists-Aux'!$X:$X</definedName>
    <definedName name="Print_Area_MI" localSheetId="8">#REF!</definedName>
    <definedName name="Print_Area_MI" localSheetId="9">#REF!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8">#REF!</definedName>
    <definedName name="Print_Area_MI" localSheetId="21">#REF!</definedName>
    <definedName name="Print_Area_MI" localSheetId="22">#REF!</definedName>
    <definedName name="Print_Area_MI" localSheetId="0">#REF!</definedName>
    <definedName name="Print_Area_MI">#REF!</definedName>
    <definedName name="Print_Area_MI_11" localSheetId="0">#REF!</definedName>
    <definedName name="Print_Area_MI_11">#REF!</definedName>
    <definedName name="Print_Area_MI_2" localSheetId="0">#REF!</definedName>
    <definedName name="Print_Area_MI_2">#REF!</definedName>
    <definedName name="Print_Area_MI_28" localSheetId="0">#REF!</definedName>
    <definedName name="Print_Area_MI_28">#REF!</definedName>
    <definedName name="Print_Titles_MI" localSheetId="0">#REF!</definedName>
    <definedName name="Print_Titles_MI">#REF!</definedName>
    <definedName name="Print_Titles_MI_11" localSheetId="0">#REF!</definedName>
    <definedName name="Print_Titles_MI_11">#REF!</definedName>
    <definedName name="Print_Titles_MI_2" localSheetId="0">#REF!</definedName>
    <definedName name="Print_Titles_MI_2">#REF!</definedName>
    <definedName name="Print_Titles_MI_28" localSheetId="0">#REF!</definedName>
    <definedName name="Print_Titles_MI_28">#REF!</definedName>
    <definedName name="rfgf" localSheetId="0">'[1]Table 39_'!#REF!</definedName>
    <definedName name="rfgf">'[1]Table 39_'!#REF!</definedName>
    <definedName name="RP">'[5]Lists-Aux'!$Z:$Z</definedName>
    <definedName name="rrr">[9]Members!$D$3:E$2477</definedName>
    <definedName name="RSP">'[5]Lists-Aux'!$AA:$AA</definedName>
    <definedName name="RT">'[5]Lists-Aux'!$AB:$AB</definedName>
    <definedName name="RTT">'[5]Lists-Aux'!$AC:$AC</definedName>
    <definedName name="SAPBEXhrIndnt" hidden="1">1</definedName>
    <definedName name="SAPBEXrevision" hidden="1">2</definedName>
    <definedName name="SAPBEXsysID" hidden="1">"EBI"</definedName>
    <definedName name="SAPBEXwbID" hidden="1">"4TK6035EHKZ2TQ7OZCCVUZUWB"</definedName>
    <definedName name="ST">'[5]Lists-Aux'!$AD:$AD</definedName>
    <definedName name="TA">'[7]Lists-Aux'!$AE:$AE</definedName>
    <definedName name="TD">'[5]Lists-Aux'!$AI:$AI</definedName>
    <definedName name="TI">'[5]Lists-Aux'!$AF:$AF</definedName>
    <definedName name="UES">'[5]Lists-Aux'!$AG:$AG</definedName>
    <definedName name="uhu" localSheetId="8">#REF!</definedName>
    <definedName name="uhu" localSheetId="9">#REF!</definedName>
    <definedName name="uhu" localSheetId="10">#REF!</definedName>
    <definedName name="uhu" localSheetId="11">#REF!</definedName>
    <definedName name="uhu" localSheetId="18">#REF!</definedName>
    <definedName name="uhu" localSheetId="21">#REF!</definedName>
    <definedName name="uhu" localSheetId="22">#REF!</definedName>
    <definedName name="uhu" localSheetId="0">#REF!</definedName>
    <definedName name="uhu">#REF!</definedName>
    <definedName name="uhuuuhu" localSheetId="8">#REF!</definedName>
    <definedName name="uhuuuhu" localSheetId="9">#REF!</definedName>
    <definedName name="uhuuuhu" localSheetId="10">#REF!</definedName>
    <definedName name="uhuuuhu" localSheetId="11">#REF!</definedName>
    <definedName name="uhuuuhu" localSheetId="18">#REF!</definedName>
    <definedName name="uhuuuhu" localSheetId="21">#REF!</definedName>
    <definedName name="uhuuuhu" localSheetId="22">#REF!</definedName>
    <definedName name="uhuuuhu" localSheetId="0">#REF!</definedName>
    <definedName name="uhuuuhu">#REF!</definedName>
    <definedName name="Valid1" localSheetId="8">#REF!</definedName>
    <definedName name="Valid1" localSheetId="9">#REF!</definedName>
    <definedName name="Valid1" localSheetId="10">#REF!</definedName>
    <definedName name="Valid1" localSheetId="11">#REF!</definedName>
    <definedName name="Valid1" localSheetId="18">#REF!</definedName>
    <definedName name="Valid1" localSheetId="21">#REF!</definedName>
    <definedName name="Valid1" localSheetId="22">#REF!</definedName>
    <definedName name="Valid1" localSheetId="0">#REF!</definedName>
    <definedName name="Valid1">#REF!</definedName>
    <definedName name="Valid2" localSheetId="0">#REF!</definedName>
    <definedName name="Valid2">#REF!</definedName>
    <definedName name="Valid3" localSheetId="0">#REF!</definedName>
    <definedName name="Valid3">#REF!</definedName>
    <definedName name="Valid4" localSheetId="0">#REF!</definedName>
    <definedName name="Valid4">#REF!</definedName>
    <definedName name="Valid5" localSheetId="0">#REF!</definedName>
    <definedName name="Valid5">#REF!</definedName>
    <definedName name="wef" localSheetId="0">'[10]Table 39_'!#REF!</definedName>
    <definedName name="wef">'[10]Table 39_'!#REF!</definedName>
    <definedName name="wefawefwe" localSheetId="0">'[10]Table 39_'!#REF!</definedName>
    <definedName name="wefawefwe">'[10]Table 39_'!#REF!</definedName>
    <definedName name="wefwf" localSheetId="0">'[11]Table 39_'!#REF!</definedName>
    <definedName name="wefwf">'[11]Table 39_'!#REF!</definedName>
    <definedName name="XBRL">[6]Lists!$A$17:$A$19</definedName>
    <definedName name="XX">[5]Dimensions!$B$2:$B$78</definedName>
    <definedName name="YesNo">[4]Parameters!$C$90:$C$91</definedName>
    <definedName name="YesNoBasel2">[4]Parameters!#REF!</definedName>
    <definedName name="YesNoNA" localSheetId="8">#REF!</definedName>
    <definedName name="YesNoNA" localSheetId="9">#REF!</definedName>
    <definedName name="YesNoNA" localSheetId="10">#REF!</definedName>
    <definedName name="YesNoNA" localSheetId="11">#REF!</definedName>
    <definedName name="YesNoNA" localSheetId="18">#REF!</definedName>
    <definedName name="YesNoNA" localSheetId="21">#REF!</definedName>
    <definedName name="YesNoNA" localSheetId="22">#REF!</definedName>
    <definedName name="YesNoNA" localSheetId="0">#REF!</definedName>
    <definedName name="YesNoNA">#REF!</definedName>
    <definedName name="zxasdafsds" localSheetId="8">#REF!</definedName>
    <definedName name="zxasdafsds" localSheetId="9">#REF!</definedName>
    <definedName name="zxasdafsds" localSheetId="10">#REF!</definedName>
    <definedName name="zxasdafsds" localSheetId="11">#REF!</definedName>
    <definedName name="zxasdafsds" localSheetId="18">#REF!</definedName>
    <definedName name="zxasdafsds" localSheetId="21">#REF!</definedName>
    <definedName name="zxasdafsds" localSheetId="22">#REF!</definedName>
    <definedName name="zxasdafsds" localSheetId="0">#REF!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3" l="1"/>
  <c r="D10" i="73"/>
  <c r="D9" i="73"/>
  <c r="D22" i="73"/>
  <c r="C22" i="73"/>
  <c r="D23" i="73"/>
  <c r="C23" i="73"/>
  <c r="D24" i="73"/>
  <c r="C24" i="73"/>
  <c r="D25" i="73"/>
  <c r="C25" i="73"/>
  <c r="D26" i="73"/>
  <c r="C26" i="73"/>
  <c r="C21" i="73"/>
  <c r="D20" i="73"/>
  <c r="D19" i="73"/>
  <c r="D21" i="73"/>
  <c r="C18" i="73"/>
  <c r="C17" i="73"/>
  <c r="C16" i="73"/>
  <c r="C15" i="73"/>
  <c r="C14" i="73"/>
  <c r="C13" i="73"/>
  <c r="D12" i="73"/>
  <c r="C11" i="73"/>
  <c r="C10" i="73"/>
  <c r="C9" i="73"/>
  <c r="D8" i="73"/>
  <c r="C8" i="73"/>
  <c r="D7" i="73"/>
  <c r="C7" i="73"/>
  <c r="C6" i="73"/>
  <c r="D6" i="73"/>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<sst xmlns="http://schemas.openxmlformats.org/spreadsheetml/2006/main" count="777" uniqueCount="376">
  <si>
    <t>Type of Article 1(1) IRRD entity</t>
  </si>
  <si>
    <t>Resolution Authority</t>
  </si>
  <si>
    <t>Total performance</t>
  </si>
  <si>
    <t>Supervisory Authority</t>
  </si>
  <si>
    <t>Type of undertaking</t>
  </si>
  <si>
    <t>Legal name of the undertaking</t>
  </si>
  <si>
    <t>Country</t>
  </si>
  <si>
    <t>Provider of Relevant Services</t>
  </si>
  <si>
    <t>Investor</t>
  </si>
  <si>
    <t>Investee</t>
  </si>
  <si>
    <t>Ownership</t>
  </si>
  <si>
    <t>Name</t>
  </si>
  <si>
    <t>% voting rights</t>
  </si>
  <si>
    <t>% capital share</t>
  </si>
  <si>
    <t>Description</t>
  </si>
  <si>
    <t>FMI</t>
  </si>
  <si>
    <t xml:space="preserve"> </t>
  </si>
  <si>
    <t>of which: intra-group</t>
  </si>
  <si>
    <t>of which: related to critical functions</t>
  </si>
  <si>
    <t>of which: related to core business lines</t>
  </si>
  <si>
    <t>Institution liabilities &lt; 7 days (original maturity)</t>
  </si>
  <si>
    <t>Employee liabilities (fixed remuneration)</t>
  </si>
  <si>
    <t>Liabilities critical to operational daily functioning and to the continuity of insurance coverage</t>
  </si>
  <si>
    <t>Total non-insurance liabilities excluded from write-down or conversion</t>
  </si>
  <si>
    <t>Sum of net liability positions taking into account contractual netting sets, after mark-to-market adjustments, prior to collateral offset</t>
  </si>
  <si>
    <t>Sum of net liability positions taking into account contractual netting sets, after mark-to-market adjustments, post collateral offset</t>
  </si>
  <si>
    <t>Sum of net liability positions taking into account contractual netting sets, after mark-to-market adjustments, post collateral offset, incorporating estimated close-out amounts</t>
  </si>
  <si>
    <t>Sum of net liability positions taking into account prudential netting rules</t>
  </si>
  <si>
    <t>Total non-insurance liabilities not excluded from write-down or conversion</t>
  </si>
  <si>
    <t>Reinsurance part</t>
  </si>
  <si>
    <t>Motor insurance liabilities (compulsory insurance)</t>
  </si>
  <si>
    <t>Liabilities arising from insurance claims covered by assets</t>
  </si>
  <si>
    <t>Liabilities arising from insurance claims not covered by assets</t>
  </si>
  <si>
    <t>Total of insurance liabilities not excluded from write-down and conversion</t>
  </si>
  <si>
    <t>Financial interconnection</t>
  </si>
  <si>
    <t>Outstanding amount</t>
  </si>
  <si>
    <t>Currency</t>
  </si>
  <si>
    <t>Governing law</t>
  </si>
  <si>
    <t>Type of financial interconnection</t>
  </si>
  <si>
    <t>Counterparty</t>
  </si>
  <si>
    <t>Amount</t>
  </si>
  <si>
    <t>Legal name of the counterparty</t>
  </si>
  <si>
    <t>Group or individual</t>
  </si>
  <si>
    <t>Sector</t>
  </si>
  <si>
    <t>Substitutability</t>
  </si>
  <si>
    <t>Impact on real economy</t>
  </si>
  <si>
    <t>Impact on financial system</t>
  </si>
  <si>
    <t>Number of counterparties</t>
  </si>
  <si>
    <t>Market share</t>
  </si>
  <si>
    <t>Description of economic function</t>
  </si>
  <si>
    <t>Impact and substitutability analyses</t>
  </si>
  <si>
    <t>Quantitative data</t>
  </si>
  <si>
    <t>Number of policyholders</t>
  </si>
  <si>
    <t>Technical provisions</t>
  </si>
  <si>
    <t>Economic functions</t>
  </si>
  <si>
    <t>Service Identifier</t>
  </si>
  <si>
    <t>Unique service title as per insurer designation</t>
  </si>
  <si>
    <t>Service recipient</t>
  </si>
  <si>
    <t>Service provider</t>
  </si>
  <si>
    <t>Service supporting critical function(s) - Yes/No</t>
  </si>
  <si>
    <t>Critical function</t>
  </si>
  <si>
    <t>Service supporting core business line(s) - Yes/No</t>
  </si>
  <si>
    <t>Contract ID</t>
  </si>
  <si>
    <t>Necessary features to ensure continuity in resolution - Yes/No</t>
  </si>
  <si>
    <t>Legal name of the parent company</t>
  </si>
  <si>
    <t>Service delivery</t>
  </si>
  <si>
    <t>Service type</t>
  </si>
  <si>
    <t>Relevance for the critical function</t>
  </si>
  <si>
    <t>Core business line</t>
  </si>
  <si>
    <t>Relevance for core business line</t>
  </si>
  <si>
    <t>Core business line ID</t>
  </si>
  <si>
    <t>ID representing combination of user, FMI, system type and intermediary</t>
  </si>
  <si>
    <t>User</t>
  </si>
  <si>
    <t>Provider</t>
  </si>
  <si>
    <t>Communication</t>
  </si>
  <si>
    <t>Intermediary</t>
  </si>
  <si>
    <t>Participation mode</t>
  </si>
  <si>
    <t>Intermediary name</t>
  </si>
  <si>
    <t>Communication service providers</t>
  </si>
  <si>
    <t>Operator of the FMI</t>
  </si>
  <si>
    <t>FMI proprietary</t>
  </si>
  <si>
    <t>SWIFT</t>
  </si>
  <si>
    <t>FMI supporting critical function(s)</t>
  </si>
  <si>
    <t>FMI supporting core buisness lines</t>
  </si>
  <si>
    <t>Y/N</t>
  </si>
  <si>
    <t>Economic function</t>
  </si>
  <si>
    <t>Legal entity</t>
  </si>
  <si>
    <t>Monetary importance</t>
  </si>
  <si>
    <t>Monetary amount</t>
  </si>
  <si>
    <t>Investor, lender or beneficiary</t>
  </si>
  <si>
    <t>Collateral pledged</t>
  </si>
  <si>
    <t>Insolvency ranking</t>
  </si>
  <si>
    <t>FMI name</t>
  </si>
  <si>
    <t>Gross written premium</t>
  </si>
  <si>
    <t>Value outstanding</t>
  </si>
  <si>
    <t>Significant cross-border activity</t>
  </si>
  <si>
    <t>Maturity</t>
  </si>
  <si>
    <t>Content of the submission</t>
  </si>
  <si>
    <t>Reinsurance payables and Deposits from reinsurers</t>
  </si>
  <si>
    <t>C0010</t>
  </si>
  <si>
    <t>C0020</t>
  </si>
  <si>
    <t>C0030</t>
  </si>
  <si>
    <t>C0040</t>
  </si>
  <si>
    <t>C0050</t>
  </si>
  <si>
    <t>C0060</t>
  </si>
  <si>
    <t>C0070</t>
  </si>
  <si>
    <t>C0080</t>
  </si>
  <si>
    <t>C0090</t>
  </si>
  <si>
    <t>C0100</t>
  </si>
  <si>
    <t>R0010</t>
  </si>
  <si>
    <t>R0020</t>
  </si>
  <si>
    <t>R0030</t>
  </si>
  <si>
    <t>R0040</t>
  </si>
  <si>
    <t>R0050</t>
  </si>
  <si>
    <t>R0060</t>
  </si>
  <si>
    <t>R0110</t>
  </si>
  <si>
    <t>R0120</t>
  </si>
  <si>
    <t>R0130</t>
  </si>
  <si>
    <t>R0140</t>
  </si>
  <si>
    <t>C0110</t>
  </si>
  <si>
    <t>C0120</t>
  </si>
  <si>
    <t>C0130</t>
  </si>
  <si>
    <t>C0140</t>
  </si>
  <si>
    <t>C0150</t>
  </si>
  <si>
    <t>C0160</t>
  </si>
  <si>
    <t>C0170</t>
  </si>
  <si>
    <t>C0180</t>
  </si>
  <si>
    <t>C0190</t>
  </si>
  <si>
    <t>R0070</t>
  </si>
  <si>
    <t>R0080</t>
  </si>
  <si>
    <t>R0090</t>
  </si>
  <si>
    <t>R0100</t>
  </si>
  <si>
    <t>R0150</t>
  </si>
  <si>
    <t>R0160</t>
  </si>
  <si>
    <t>R0170</t>
  </si>
  <si>
    <t>R0180</t>
  </si>
  <si>
    <t>R0190</t>
  </si>
  <si>
    <t>R0200</t>
  </si>
  <si>
    <t>Part of liabilities under private health or long-term care insurance contracts, which replaces the mandatory component of the statutory social security system</t>
  </si>
  <si>
    <t>R0210</t>
  </si>
  <si>
    <t>Intermediary code</t>
  </si>
  <si>
    <t>FMI Code</t>
  </si>
  <si>
    <t>Residual liabilities not excluded from write-down and conversion (any liabilities not reported in rows R0090 and R0140 to R0170)</t>
  </si>
  <si>
    <t>C0045</t>
  </si>
  <si>
    <t>.39</t>
  </si>
  <si>
    <t>.40</t>
  </si>
  <si>
    <t>Critical functions - Non-Insurance functions</t>
  </si>
  <si>
    <t xml:space="preserve">Critical functions - Insurance or reinsurance related functions </t>
  </si>
  <si>
    <t>Critical functions - Mapping to legal entities</t>
  </si>
  <si>
    <t>Core business lines - Mapping to legal entities</t>
  </si>
  <si>
    <t>Critical functions - Mapping to core business lines</t>
  </si>
  <si>
    <t>Submission status</t>
  </si>
  <si>
    <t>Entry point acronym:</t>
  </si>
  <si>
    <t>Entry point code:</t>
  </si>
  <si>
    <t>Template code</t>
  </si>
  <si>
    <t>Template title</t>
  </si>
  <si>
    <t>X</t>
  </si>
  <si>
    <t>Template Code - Template name</t>
  </si>
  <si>
    <t>AR0009</t>
  </si>
  <si>
    <t>Content of the submission (ORG 1)</t>
  </si>
  <si>
    <t>IR.01.01.39</t>
  </si>
  <si>
    <t>IR.01.01.39.01</t>
  </si>
  <si>
    <t>IR.01.01.40</t>
  </si>
  <si>
    <t>IR.01.01.40.01</t>
  </si>
  <si>
    <t>IR.02.01.39</t>
  </si>
  <si>
    <t>IR.02.01.39.01</t>
  </si>
  <si>
    <t>Report information</t>
  </si>
  <si>
    <t>Z Axis:</t>
  </si>
  <si>
    <t>IR.01.02.39</t>
  </si>
  <si>
    <t>IR.01.02.39.01</t>
  </si>
  <si>
    <t>IR.02.02.39</t>
  </si>
  <si>
    <t>IR.02.02.39.01</t>
  </si>
  <si>
    <t>IR.03.01.39</t>
  </si>
  <si>
    <t>IR.03.01.39.01</t>
  </si>
  <si>
    <t>AR0089</t>
  </si>
  <si>
    <t>IR.03.02.39</t>
  </si>
  <si>
    <t>IR.03.02.39.01</t>
  </si>
  <si>
    <t>AR0039</t>
  </si>
  <si>
    <t>AR0069</t>
  </si>
  <si>
    <t>AR0079</t>
  </si>
  <si>
    <t>IR.04.01.40</t>
  </si>
  <si>
    <t>IR.04.01.40.01</t>
  </si>
  <si>
    <t>IR.05.01.39</t>
  </si>
  <si>
    <t>IR.05.02.39</t>
  </si>
  <si>
    <t>IR.05.02.39.01</t>
  </si>
  <si>
    <t>IR.05.01.39.01</t>
  </si>
  <si>
    <t>Identification code of the counterparty</t>
  </si>
  <si>
    <t>Type of code of the ID of the counterparty</t>
  </si>
  <si>
    <t>Identification code of the undertaking</t>
  </si>
  <si>
    <t>Issuer, borrower or provider</t>
  </si>
  <si>
    <t>of which: governed by 3rd country law</t>
  </si>
  <si>
    <t>Specific contract / instrument</t>
  </si>
  <si>
    <t>Total value</t>
  </si>
  <si>
    <t>Total value net of reinsurance</t>
  </si>
  <si>
    <t>System (operator) liabilities &lt; 7 days (remaining maturity)</t>
  </si>
  <si>
    <t>Tax and social security authorities liabilities, if preferred</t>
  </si>
  <si>
    <t>IGS liabilities</t>
  </si>
  <si>
    <t>Non-financial liabilities</t>
  </si>
  <si>
    <t>Identification code</t>
  </si>
  <si>
    <t>Type of code of the ID</t>
  </si>
  <si>
    <t>Services supporting critical functions</t>
  </si>
  <si>
    <t>Services supporting core business lines</t>
  </si>
  <si>
    <t>Other relevant services</t>
  </si>
  <si>
    <t>Accounting standard</t>
  </si>
  <si>
    <t>Total balance sheet</t>
  </si>
  <si>
    <t>Type of code of the ID of the undertaking</t>
  </si>
  <si>
    <t>IR.06.01.39</t>
  </si>
  <si>
    <t>IR.06.01.39.01</t>
  </si>
  <si>
    <t>IGS Name</t>
  </si>
  <si>
    <t>IR.09.01.39</t>
  </si>
  <si>
    <t>IR.09.01.39.01</t>
  </si>
  <si>
    <t>Additional services</t>
  </si>
  <si>
    <t>Name of additional service providers</t>
  </si>
  <si>
    <t>Contracts and services</t>
  </si>
  <si>
    <t>System type (FMIST)</t>
  </si>
  <si>
    <t>Services provided by FMI / intermediary</t>
  </si>
  <si>
    <t>Explanation necessary features to ensure continuity</t>
  </si>
  <si>
    <t>Other service providers enabling access to FMI</t>
  </si>
  <si>
    <t>Point of contact at FMI / intermediary</t>
  </si>
  <si>
    <t>Critical function ID</t>
  </si>
  <si>
    <t>FMI - Mapping to critical functions and core business lines (FMI 2)</t>
  </si>
  <si>
    <t>Critical functions - Mapping to core business lines (FUNC 6)</t>
  </si>
  <si>
    <t>IR.07.06.39</t>
  </si>
  <si>
    <t>Economic function ID</t>
  </si>
  <si>
    <t>Core business lines - Mapping to legal entities (FUNC 5)</t>
  </si>
  <si>
    <t>IR.07.05.40</t>
  </si>
  <si>
    <t>IR.07.05.40.01</t>
  </si>
  <si>
    <t>IR.07.06.39.01</t>
  </si>
  <si>
    <t>Critical functions - Mapping to legal entities (FUNC 4)</t>
  </si>
  <si>
    <t>IR.07.04.40</t>
  </si>
  <si>
    <t>IR.07.04.40.01</t>
  </si>
  <si>
    <t>IR.07.01.39</t>
  </si>
  <si>
    <t>IR.07.01.39.01</t>
  </si>
  <si>
    <t>IR.07.02.39</t>
  </si>
  <si>
    <t>Z0010</t>
  </si>
  <si>
    <t>IR.07.03.39</t>
  </si>
  <si>
    <t>Critical functions - Insurance or reinsurance related functions</t>
  </si>
  <si>
    <t>IR.08.01.39</t>
  </si>
  <si>
    <t>IR.08.01.39.01</t>
  </si>
  <si>
    <t>C0200</t>
  </si>
  <si>
    <t>C0210</t>
  </si>
  <si>
    <t>IR.08.02.39</t>
  </si>
  <si>
    <t>IR.08.02.39.01</t>
  </si>
  <si>
    <t>C0220</t>
  </si>
  <si>
    <t>IR.08.03.39</t>
  </si>
  <si>
    <t>IR.08.03.39.01</t>
  </si>
  <si>
    <t>Critical function - explanation</t>
  </si>
  <si>
    <t>Quantitative data (optional fields)</t>
  </si>
  <si>
    <t>IR.07.03.39.02</t>
  </si>
  <si>
    <t>IR.01.01</t>
  </si>
  <si>
    <t>IR.01.02</t>
  </si>
  <si>
    <t>IR.02.01</t>
  </si>
  <si>
    <t>IR.02.02</t>
  </si>
  <si>
    <t>IR.03.01</t>
  </si>
  <si>
    <t>IR.03.02</t>
  </si>
  <si>
    <t>IR.04.01</t>
  </si>
  <si>
    <t>IR.05.01</t>
  </si>
  <si>
    <t>IR.05.02</t>
  </si>
  <si>
    <t>IR.06.01</t>
  </si>
  <si>
    <t>IR.07.01</t>
  </si>
  <si>
    <t>IR.07.02</t>
  </si>
  <si>
    <t>IR.07.03</t>
  </si>
  <si>
    <t>IR.07.04</t>
  </si>
  <si>
    <t>IR.07.05</t>
  </si>
  <si>
    <t>IR.07.06</t>
  </si>
  <si>
    <t>IR.08.01</t>
  </si>
  <si>
    <t>IR.08.02</t>
  </si>
  <si>
    <t>IR.08.03</t>
  </si>
  <si>
    <t>IR.09.01</t>
  </si>
  <si>
    <t>IR.09.02</t>
  </si>
  <si>
    <t>Major off-balance sheet counterparties</t>
  </si>
  <si>
    <t>Major off-balance sheet counterparties (LIAB 5)</t>
  </si>
  <si>
    <t>Insurance guarantee schemes - per line of business</t>
  </si>
  <si>
    <t>Insurance guarantee schemes - per line of business (LIAB 6)</t>
  </si>
  <si>
    <t>Undertaking name</t>
  </si>
  <si>
    <t>Undertaking identification code</t>
  </si>
  <si>
    <t>R0025</t>
  </si>
  <si>
    <t>EUID</t>
  </si>
  <si>
    <t>C0035</t>
  </si>
  <si>
    <t>C0025</t>
  </si>
  <si>
    <t>EUID of the parent company</t>
  </si>
  <si>
    <t>C0055</t>
  </si>
  <si>
    <t>C0085</t>
  </si>
  <si>
    <t>C0115</t>
  </si>
  <si>
    <t>of which: insurance liabilities preferred to any other insurance liabilities not excluded from write-down or conversion</t>
  </si>
  <si>
    <t>Individual IRRD reporting</t>
  </si>
  <si>
    <t>Legal entities</t>
  </si>
  <si>
    <t>Ownership structure</t>
  </si>
  <si>
    <t>Liability structure - Non-insurance</t>
  </si>
  <si>
    <t>Liability structure - Insurance</t>
  </si>
  <si>
    <t>Intragroup financial interconnections</t>
  </si>
  <si>
    <t>Major liability counterparties</t>
  </si>
  <si>
    <t>Relevant services</t>
  </si>
  <si>
    <t>Relevant services - Mapping to critical functions</t>
  </si>
  <si>
    <t>Relevant services - Mapping to core business lines</t>
  </si>
  <si>
    <t>FMI - Providers and users</t>
  </si>
  <si>
    <t>FMI - Mapping to critical functions and core business lines</t>
  </si>
  <si>
    <t>IR.02.01.39 - Legal entities</t>
  </si>
  <si>
    <t>Liability structure - Non-insurance (LIAB 1)</t>
  </si>
  <si>
    <t>Liability structure - Insurance (LIAB 2)</t>
  </si>
  <si>
    <t>Intragroup financial interconnections (LIAB 3)</t>
  </si>
  <si>
    <t>Major liability counterparties (LIAB 4)</t>
  </si>
  <si>
    <t>Critical functions - Non-insurance functions</t>
  </si>
  <si>
    <t>Critical functions - Non-insurance functions (FUNC 2)</t>
  </si>
  <si>
    <t>Critical functions - Insurance or reinsurance related functions (FUNC 3)</t>
  </si>
  <si>
    <t>Relevant services (SERV 1)</t>
  </si>
  <si>
    <t>Relevant services - Mapping to critical functions (SERV 2)</t>
  </si>
  <si>
    <t>Relevant services - Mapping to core business lines (SERV 3)</t>
  </si>
  <si>
    <t>FMI - Providers and users (FMI 1)</t>
  </si>
  <si>
    <t>Consolidated IRRD reporting</t>
  </si>
  <si>
    <t>ird</t>
  </si>
  <si>
    <t>crd</t>
  </si>
  <si>
    <t>Legal entities (ORG 3)</t>
  </si>
  <si>
    <t>Ownership structure (ORG 4)</t>
  </si>
  <si>
    <t>Type of code of the undertaking</t>
  </si>
  <si>
    <t>IR.07.02.39.01</t>
  </si>
  <si>
    <t>Explanation of necessary features to ensure continuity</t>
  </si>
  <si>
    <t>IR.02.02.39 - Ownership structure</t>
  </si>
  <si>
    <t>IR.03.01.39 - Liability structure - Non-insurance</t>
  </si>
  <si>
    <t>IR.03.02.39 - Liability structure - Insurance</t>
  </si>
  <si>
    <t>IR.05.02.39 - Major off-balance sheet counterparties</t>
  </si>
  <si>
    <t>IR.06.01.39 - Insurance guarantee schemes - per line of business</t>
  </si>
  <si>
    <t>IR.07.02.39 - Critical functions - Non-Insurance functions</t>
  </si>
  <si>
    <t>IR.07.06.39 - Critical functions - Mapping to core business lines</t>
  </si>
  <si>
    <t>IR.08.01.39 - Relevant services</t>
  </si>
  <si>
    <t>IR.08.02.39 - Relevant services - Mapping to critical functions</t>
  </si>
  <si>
    <t>IR.08.03.39 - Relevant services - Mapping to core business lines</t>
  </si>
  <si>
    <t>IR.09.01.39 - FMI - Providers and users</t>
  </si>
  <si>
    <t>IR.09.02.39 - FMI - Mapping to critical functions and core business lines</t>
  </si>
  <si>
    <t>IR.04.01.40 - Intragroup financial interconnections</t>
  </si>
  <si>
    <t>IR.07.04.40 - Critical functions - Mapping to legal entities</t>
  </si>
  <si>
    <t>IR.07.05.40 - Core business lines - Mapping to legal entities</t>
  </si>
  <si>
    <t>Country of incorporation</t>
  </si>
  <si>
    <t>Language of reporting</t>
  </si>
  <si>
    <t>Reporting submission date</t>
  </si>
  <si>
    <t>Reporting reference date</t>
  </si>
  <si>
    <t>Financial year end</t>
  </si>
  <si>
    <t>Regular/Ad-hoc submission</t>
  </si>
  <si>
    <t>Currency used for reporting</t>
  </si>
  <si>
    <t>Initial submission or re-submission</t>
  </si>
  <si>
    <t>IR.07.03.39 - Critical functions - Insurance or reinsurance related functions</t>
  </si>
  <si>
    <t>Non-insurance liabilities not excluded from write-down and conversion</t>
  </si>
  <si>
    <t>Non-insurance liabilities excluded from write-down or conversion</t>
  </si>
  <si>
    <t>of which: residual maturity &lt;=1 year</t>
  </si>
  <si>
    <t>of which: residual maturity &gt;2 years</t>
  </si>
  <si>
    <t>Subordinated, unsecured liabilities not included in Basic Own Funds and not excluded from write-down and conversion, other than liabilities arising from derivatives, uncollaterised secured liabilities and non-financial liabilities (not covered in rows R0090 and R0140 to R0150)</t>
  </si>
  <si>
    <t>Senior, unsecured liabilities not excluded from write-down and conversion, other than liabilities arising from derivatives, uncollaterised secured liabilities and non-financial liabilities (not covered in rows R0090 and R0140 to R0150)</t>
  </si>
  <si>
    <t>Insurance liabilities not excluded from write-down or conversion</t>
  </si>
  <si>
    <t>Secured liabilities - collateralised part</t>
  </si>
  <si>
    <t>Uncollateralised secured liabilities</t>
  </si>
  <si>
    <t>Insurance liabilities excluded from write-down or conversion (based on articles 35(5), 35(6) and 35(7) IRRD)</t>
  </si>
  <si>
    <t>Insurance liabilities excluded from write-down or conversion (based on articles 35(5) and 35(7) IRRD)</t>
  </si>
  <si>
    <t>Insurance Liabilities with Member State option to exclude them from write-down or conversion (based on article 35 (6) IRRD)</t>
  </si>
  <si>
    <t>Total Insurance Liabilities excluded from write-down or conversion (based on articles 35(5) and 35(7) IRRD)</t>
  </si>
  <si>
    <t>Total insurance liabilities excluded from write-down or conversion (based on articles 35(5), 35(6) and 35(7) IRRD)</t>
  </si>
  <si>
    <t>Insurance liabilities not excluded from write-down and conversion, other than uncollateralised secured liabilities, liabilities arising from insurance claims covered by assets, reinsurance payables and deposits from reinsurance (not covered in rows R0080, R0090, and R0100)</t>
  </si>
  <si>
    <t>Value of the assets entered into the special register in accordance with article 276(1) of Directive 2009/138/EC</t>
  </si>
  <si>
    <t>Type of code of the ID of the parent company</t>
  </si>
  <si>
    <t>Identification code of the parent company</t>
  </si>
  <si>
    <t>Service needed for undisturbed functioning during and after resolution - Yes/No</t>
  </si>
  <si>
    <t>Explanation service needed for undisturbed functioning</t>
  </si>
  <si>
    <t>Critical functions - Insurance or reinsurance functions (Life and Non-life)</t>
  </si>
  <si>
    <t>Critical functions - Insurance or reinsurance functions (Life and Non-life) (FUNC 1)</t>
  </si>
  <si>
    <t>Critical functions - Insurance (Life and Non-life)</t>
  </si>
  <si>
    <t>IR.09.02.39</t>
  </si>
  <si>
    <t>IR.09.02.39.01</t>
  </si>
  <si>
    <t>Basic information</t>
  </si>
  <si>
    <t>Basic information (ORG 2)</t>
  </si>
  <si>
    <t>IR.01.02.39 - Basic information</t>
  </si>
  <si>
    <t>IR.07.01.39 - Critical functions - Insurance (Life and Non-life)</t>
  </si>
  <si>
    <t>IR.05.01.39 - Major liability counterparties</t>
  </si>
  <si>
    <t>Balance sheet liabilities arising from derivatives</t>
  </si>
  <si>
    <t>Total insurance liabilities with the Member State option to exclude them from write-down or conversion (based on article 35 (6) IRRD)</t>
  </si>
  <si>
    <t>Description of Line of Business</t>
  </si>
  <si>
    <t>Name of the other communication service providers</t>
  </si>
  <si>
    <t>EIOPA-BOS-25/294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</si>
</sst>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1"/>
      <name val="Aptos Narrow"/>
      <family val="2"/>
      <scheme val="minor"/>
    </font>
    <font>
      <sz val="8"/>
      <color theme="1"/>
      <name val="Verdana"/>
      <family val="2"/>
    </font>
    <font>
      <b/>
      <sz val="8"/>
      <color theme="1"/>
      <name val="Verdana"/>
      <family val="2"/>
    </font>
    <font>
      <sz val="8"/>
      <color theme="1"/>
      <name val="Calibri"/>
      <family val="2"/>
    </font>
    <font>
      <sz val="11"/>
      <color theme="1"/>
      <name val="Aptos Narrow"/>
      <family val="2"/>
      <charset val="238"/>
      <scheme val="minor"/>
    </font>
    <font>
      <u/>
      <sz val="11"/>
      <color theme="10"/>
      <name val="Aptos Narrow"/>
      <family val="2"/>
      <scheme val="minor"/>
    </font>
    <font>
      <sz val="11"/>
      <name val="Aptos Narrow"/>
      <family val="2"/>
      <scheme val="minor"/>
    </font>
    <font>
      <sz val="10"/>
      <name val="Arial"/>
      <family val="2"/>
    </font>
    <font>
      <sz val="8"/>
      <name val="Verdana"/>
      <family val="2"/>
    </font>
    <font>
      <i/>
      <sz val="8"/>
      <color theme="1"/>
      <name val="Aptos Narrow"/>
      <family val="2"/>
      <scheme val="minor"/>
    </font>
    <font>
      <sz val="11"/>
      <color indexed="8"/>
      <name val="Aptos Narrow"/>
      <family val="2"/>
      <scheme val="minor"/>
    </font>
    <font>
      <sz val="11"/>
      <color indexed="8"/>
      <name val="Calibri"/>
      <family val="2"/>
    </font>
    <font>
      <sz val="11"/>
      <color theme="1"/>
      <name val="Arial"/>
      <family val="2"/>
    </font>
    <font>
      <sz val="8"/>
      <name val="Aptos Narrow"/>
      <family val="2"/>
      <scheme val="minor"/>
    </font>
    <font>
      <b/>
      <sz val="11"/>
      <name val="Aptos Narrow"/>
      <family val="2"/>
      <charset val="238"/>
      <scheme val="minor"/>
    </font>
    <font>
      <sz val="11"/>
      <color rgb="FF000000"/>
      <name val="Calibri"/>
      <family val="2"/>
    </font>
    <font>
      <sz val="11"/>
      <name val="Aptos Narrow"/>
      <family val="2"/>
      <charset val="238"/>
      <scheme val="minor"/>
    </font>
    <font>
      <u/>
      <sz val="11"/>
      <color theme="10"/>
      <name val="Aptos Narrow"/>
      <family val="2"/>
      <charset val="238"/>
      <scheme val="minor"/>
    </font>
    <font>
      <sz val="11"/>
      <color indexed="8"/>
      <name val="Aptos Narrow"/>
      <family val="2"/>
      <charset val="238"/>
      <scheme val="minor"/>
    </font>
    <font>
      <b/>
      <sz val="11"/>
      <color rgb="FFFF0000"/>
      <name val="Calibri"/>
      <family val="2"/>
    </font>
    <font>
      <sz val="11"/>
      <color theme="1"/>
      <name val="Calibri"/>
      <family val="2"/>
    </font>
    <font>
      <b/>
      <sz val="11"/>
      <name val="Calibri"/>
      <family val="2"/>
    </font>
    <font>
      <sz val="11"/>
      <name val="Calibri"/>
      <family val="2"/>
    </font>
    <font>
      <b/>
      <sz val="11"/>
      <color theme="1"/>
      <name val="Calibri"/>
      <family val="2"/>
    </font>
    <font>
      <b/>
      <sz val="11"/>
      <color indexed="8"/>
      <name val="Calibri"/>
      <family val="2"/>
    </font>
    <font>
      <sz val="8"/>
      <color rgb="FFFF0000"/>
      <name val="Verdana"/>
      <family val="2"/>
    </font>
  </fonts>
  <fills count="4">
    <fill>
      <patternFill patternType="none"/>
    </fill>
    <fill>
      <patternFill patternType="gray125"/>
    </fill>
    <fill>
      <patternFill patternType="solid">
        <fgColor theme="0" tint="-0.14999847407452621"/>
        <bgColor indexed="64"/>
      </patternFill>
    </fill>
    <fill>
      <patternFill patternType="solid">
        <fgColor theme="3"/>
        <bgColor indexed="64"/>
      </patternFill>
    </fill>
  </fills>
  <borders count="34">
    <border>
      <left/>
      <right/>
      <top/>
      <bottom/>
      <diagonal/>
    </border>
    <border>
      <left style="thin">
        <color indexed="64"/>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diagonal/>
    </border>
    <border>
      <left style="thin">
        <color auto="1"/>
      </left>
      <right style="medium">
        <color indexed="64"/>
      </right>
      <top style="thin">
        <color auto="1"/>
      </top>
      <bottom style="thin">
        <color auto="1"/>
      </bottom>
      <diagonal/>
    </border>
    <border>
      <left style="medium">
        <color auto="1"/>
      </left>
      <right style="medium">
        <color auto="1"/>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auto="1"/>
      </left>
      <right style="medium">
        <color auto="1"/>
      </right>
      <top/>
      <bottom style="medium">
        <color auto="1"/>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right style="medium">
        <color auto="1"/>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diagonalUp="1" diagonalDown="1">
      <left style="thin">
        <color auto="1"/>
      </left>
      <right style="thin">
        <color auto="1"/>
      </right>
      <top style="thin">
        <color auto="1"/>
      </top>
      <bottom style="thin">
        <color auto="1"/>
      </bottom>
      <diagonal style="thin">
        <color auto="1"/>
      </diagonal>
    </border>
    <border>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xf numFmtId="0" fontId="5" fillId="0" borderId="0"/>
    <xf numFmtId="0" fontId="6" fillId="0" borderId="0" applyNumberFormat="0" applyFill="0" applyBorder="0" applyAlignment="0" applyProtection="0"/>
    <xf numFmtId="0" fontId="8" fillId="0" borderId="0"/>
    <xf numFmtId="0" fontId="5" fillId="0" borderId="0"/>
    <xf numFmtId="0" fontId="11" fillId="0" borderId="0"/>
    <xf numFmtId="0" fontId="13" fillId="0" borderId="0"/>
    <xf numFmtId="0" fontId="1" fillId="0" borderId="0" applyNumberFormat="0" applyFont="0" applyFill="0" applyBorder="0" applyAlignment="0" applyProtection="0"/>
    <xf numFmtId="0" fontId="1" fillId="3" borderId="0" applyNumberFormat="0" applyFont="0" applyFill="0" applyBorder="0" applyAlignment="0" applyProtection="0"/>
    <xf numFmtId="0" fontId="16" fillId="0" borderId="0"/>
    <xf numFmtId="0" fontId="5" fillId="0" borderId="0"/>
    <xf numFmtId="0" fontId="5" fillId="0" borderId="0"/>
    <xf numFmtId="0" fontId="1" fillId="0" borderId="0" applyNumberFormat="0" applyFont="0" applyFill="0" applyBorder="0" applyAlignment="0" applyProtection="0"/>
    <xf numFmtId="0" fontId="5" fillId="0" borderId="0"/>
    <xf numFmtId="0" fontId="12" fillId="0" borderId="0"/>
    <xf numFmtId="0" fontId="1" fillId="0" borderId="0" applyNumberFormat="0" applyFont="0" applyFill="0" applyBorder="0" applyAlignment="0" applyProtection="0"/>
  </cellStyleXfs>
  <cellXfs count="138">
    <xf numFmtId="0" fontId="0" fillId="0" borderId="0" xfId="0"/>
    <xf numFmtId="0" fontId="7" fillId="0" borderId="0" xfId="0" applyFont="1"/>
    <xf numFmtId="0" fontId="7" fillId="0" borderId="3" xfId="0" applyFont="1" applyBorder="1"/>
    <xf numFmtId="0" fontId="0" fillId="0" borderId="3" xfId="0" applyBorder="1"/>
    <xf numFmtId="0" fontId="5" fillId="0" borderId="0" xfId="5"/>
    <xf numFmtId="0" fontId="2" fillId="0" borderId="0" xfId="0" applyFont="1"/>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xf>
    <xf numFmtId="0" fontId="10" fillId="0" borderId="0" xfId="0" applyFont="1"/>
    <xf numFmtId="0" fontId="2" fillId="0" borderId="0" xfId="0" applyFont="1" applyAlignment="1">
      <alignment vertical="top"/>
    </xf>
    <xf numFmtId="0" fontId="12" fillId="0" borderId="0" xfId="6" applyFont="1"/>
    <xf numFmtId="0" fontId="2" fillId="0" borderId="0" xfId="7" applyFont="1"/>
    <xf numFmtId="0" fontId="9" fillId="0" borderId="0" xfId="7" applyFont="1" applyProtection="1">
      <protection locked="0"/>
    </xf>
    <xf numFmtId="0" fontId="2" fillId="0" borderId="0" xfId="2" applyFont="1"/>
    <xf numFmtId="0" fontId="2" fillId="0" borderId="0" xfId="7" applyFont="1" applyAlignment="1">
      <alignment horizontal="center" vertical="center" wrapText="1"/>
    </xf>
    <xf numFmtId="0" fontId="5" fillId="0" borderId="0" xfId="11"/>
    <xf numFmtId="0" fontId="17" fillId="0" borderId="0" xfId="11" applyFont="1"/>
    <xf numFmtId="0" fontId="5" fillId="0" borderId="0" xfId="11" applyAlignment="1">
      <alignment wrapText="1"/>
    </xf>
    <xf numFmtId="0" fontId="5" fillId="2" borderId="20" xfId="11" applyFill="1" applyBorder="1" applyAlignment="1">
      <alignment horizontal="center" vertical="center" wrapText="1"/>
    </xf>
    <xf numFmtId="0" fontId="5" fillId="2" borderId="19" xfId="11" applyFill="1" applyBorder="1" applyAlignment="1">
      <alignment horizontal="center" vertical="center" wrapText="1"/>
    </xf>
    <xf numFmtId="0" fontId="5" fillId="0" borderId="21" xfId="11" applyBorder="1" applyAlignment="1">
      <alignment horizontal="center" vertical="center" wrapText="1"/>
    </xf>
    <xf numFmtId="0" fontId="5" fillId="0" borderId="16" xfId="11" applyBorder="1" applyAlignment="1">
      <alignment horizontal="center" vertical="center" wrapText="1"/>
    </xf>
    <xf numFmtId="0" fontId="5" fillId="0" borderId="18" xfId="11" applyBorder="1" applyAlignment="1">
      <alignment horizontal="center" vertical="center" wrapText="1"/>
    </xf>
    <xf numFmtId="0" fontId="5" fillId="0" borderId="6" xfId="11" applyBorder="1"/>
    <xf numFmtId="0" fontId="5" fillId="0" borderId="20" xfId="11" applyBorder="1"/>
    <xf numFmtId="0" fontId="5" fillId="0" borderId="4" xfId="11" applyBorder="1"/>
    <xf numFmtId="0" fontId="5" fillId="0" borderId="12" xfId="11" applyBorder="1"/>
    <xf numFmtId="0" fontId="5" fillId="0" borderId="15" xfId="11" applyBorder="1"/>
    <xf numFmtId="0" fontId="5" fillId="0" borderId="11" xfId="11" applyBorder="1"/>
    <xf numFmtId="0" fontId="18" fillId="0" borderId="1" xfId="3" applyFont="1" applyFill="1" applyBorder="1" applyAlignment="1">
      <alignment horizontal="center" vertical="center"/>
    </xf>
    <xf numFmtId="0" fontId="5" fillId="0" borderId="0" xfId="0" applyFont="1" applyAlignment="1">
      <alignment wrapText="1"/>
    </xf>
    <xf numFmtId="0" fontId="15" fillId="2" borderId="0" xfId="0" applyFont="1" applyFill="1"/>
    <xf numFmtId="0" fontId="17" fillId="0" borderId="24" xfId="0" applyFont="1" applyBorder="1" applyAlignment="1">
      <alignment horizontal="center" vertical="center" wrapText="1"/>
    </xf>
    <xf numFmtId="0" fontId="19" fillId="0" borderId="24" xfId="9" applyFont="1" applyFill="1" applyBorder="1" applyAlignment="1">
      <alignment horizontal="center" vertical="center" wrapText="1"/>
    </xf>
    <xf numFmtId="0" fontId="20" fillId="0" borderId="0" xfId="0" applyFont="1"/>
    <xf numFmtId="0" fontId="21" fillId="0" borderId="0" xfId="5" applyFont="1"/>
    <xf numFmtId="0" fontId="22" fillId="0" borderId="0" xfId="0" applyFont="1" applyAlignment="1">
      <alignment horizontal="left" vertical="center" wrapText="1"/>
    </xf>
    <xf numFmtId="0" fontId="21" fillId="0" borderId="0" xfId="0" applyFont="1" applyAlignment="1">
      <alignment wrapText="1"/>
    </xf>
    <xf numFmtId="0" fontId="23" fillId="0" borderId="8"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4" xfId="0" applyFont="1" applyBorder="1" applyAlignment="1">
      <alignment horizontal="center" vertical="center" wrapText="1"/>
    </xf>
    <xf numFmtId="0" fontId="12" fillId="0" borderId="8" xfId="0" applyFont="1" applyBorder="1" applyAlignment="1">
      <alignment horizontal="center"/>
    </xf>
    <xf numFmtId="0" fontId="12" fillId="0" borderId="24" xfId="0" applyFont="1" applyBorder="1" applyAlignment="1">
      <alignment horizontal="center"/>
    </xf>
    <xf numFmtId="0" fontId="23" fillId="0" borderId="22" xfId="13" applyFont="1" applyFill="1" applyBorder="1" applyAlignment="1">
      <alignment horizontal="center" vertical="center"/>
    </xf>
    <xf numFmtId="0" fontId="12" fillId="0" borderId="24" xfId="9" applyFont="1" applyFill="1" applyBorder="1" applyAlignment="1">
      <alignment horizontal="center" vertical="center" wrapText="1"/>
    </xf>
    <xf numFmtId="0" fontId="21" fillId="0" borderId="0" xfId="0" applyFont="1"/>
    <xf numFmtId="0" fontId="23" fillId="0" borderId="3" xfId="0" applyFont="1" applyBorder="1" applyAlignment="1">
      <alignment horizontal="center" vertical="center" wrapText="1"/>
    </xf>
    <xf numFmtId="0" fontId="12" fillId="0" borderId="3" xfId="0" applyFont="1" applyBorder="1" applyAlignment="1">
      <alignment horizontal="center" vertical="center" wrapText="1"/>
    </xf>
    <xf numFmtId="1" fontId="23" fillId="0" borderId="3" xfId="0" applyNumberFormat="1" applyFont="1" applyBorder="1" applyAlignment="1">
      <alignment horizontal="center" vertical="center" wrapText="1"/>
    </xf>
    <xf numFmtId="0" fontId="12" fillId="0" borderId="23" xfId="0" applyFont="1" applyBorder="1" applyAlignment="1">
      <alignment horizontal="center" vertical="center" wrapText="1"/>
    </xf>
    <xf numFmtId="0" fontId="23" fillId="0" borderId="24" xfId="9" applyFont="1" applyFill="1" applyBorder="1" applyAlignment="1">
      <alignment horizontal="center"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24" fillId="0" borderId="0" xfId="0" applyFont="1"/>
    <xf numFmtId="0" fontId="22" fillId="0" borderId="0" xfId="0" applyFont="1" applyAlignment="1">
      <alignment horizontal="left" vertical="center"/>
    </xf>
    <xf numFmtId="0" fontId="25" fillId="0" borderId="0" xfId="0" applyFont="1" applyAlignment="1">
      <alignment vertical="top"/>
    </xf>
    <xf numFmtId="0" fontId="12" fillId="0" borderId="0" xfId="0" applyFont="1"/>
    <xf numFmtId="0" fontId="22" fillId="0" borderId="0" xfId="0" applyFont="1" applyAlignment="1">
      <alignment horizontal="left"/>
    </xf>
    <xf numFmtId="0" fontId="21" fillId="0" borderId="0" xfId="0" applyFont="1" applyAlignment="1">
      <alignment horizontal="center" vertical="top" wrapText="1"/>
    </xf>
    <xf numFmtId="0" fontId="21" fillId="0" borderId="0" xfId="0" applyFont="1" applyAlignment="1">
      <alignment horizontal="left" vertical="top" wrapText="1"/>
    </xf>
    <xf numFmtId="0" fontId="22" fillId="0" borderId="24" xfId="0" applyFont="1" applyBorder="1" applyAlignment="1">
      <alignment horizontal="left"/>
    </xf>
    <xf numFmtId="0" fontId="23" fillId="0" borderId="24" xfId="0" applyFont="1" applyBorder="1" applyAlignment="1">
      <alignment horizontal="left" indent="1"/>
    </xf>
    <xf numFmtId="0" fontId="23" fillId="0" borderId="24" xfId="0" applyFont="1" applyBorder="1" applyAlignment="1">
      <alignment horizontal="left" indent="2"/>
    </xf>
    <xf numFmtId="0" fontId="21" fillId="0" borderId="0" xfId="5" applyFont="1" applyAlignment="1">
      <alignment wrapText="1"/>
    </xf>
    <xf numFmtId="0" fontId="5" fillId="0" borderId="0" xfId="0" applyFont="1"/>
    <xf numFmtId="0" fontId="17" fillId="0" borderId="24" xfId="8" applyFont="1" applyBorder="1"/>
    <xf numFmtId="0" fontId="12" fillId="0" borderId="3" xfId="6" applyFont="1" applyBorder="1"/>
    <xf numFmtId="0" fontId="17" fillId="0" borderId="0" xfId="8" applyFont="1" applyBorder="1"/>
    <xf numFmtId="0" fontId="19" fillId="0" borderId="0" xfId="0" applyFont="1" applyAlignment="1">
      <alignment horizontal="center"/>
    </xf>
    <xf numFmtId="0" fontId="19" fillId="0" borderId="25" xfId="0" applyFont="1" applyBorder="1" applyAlignment="1">
      <alignment horizontal="center"/>
    </xf>
    <xf numFmtId="0" fontId="2" fillId="0" borderId="3" xfId="2" applyFont="1" applyBorder="1"/>
    <xf numFmtId="0" fontId="12" fillId="0" borderId="3" xfId="6" applyFont="1" applyBorder="1" applyAlignment="1">
      <alignment horizontal="center" vertical="center" wrapText="1"/>
    </xf>
    <xf numFmtId="0" fontId="12" fillId="0" borderId="0" xfId="6" applyFont="1" applyAlignment="1">
      <alignment wrapText="1"/>
    </xf>
    <xf numFmtId="0" fontId="12" fillId="0" borderId="0" xfId="6" applyFont="1" applyAlignment="1">
      <alignment vertical="center" wrapText="1"/>
    </xf>
    <xf numFmtId="0" fontId="2" fillId="0" borderId="3" xfId="0" quotePrefix="1" applyFont="1" applyBorder="1" applyAlignment="1">
      <alignment horizontal="center" vertical="center" wrapText="1"/>
    </xf>
    <xf numFmtId="0" fontId="2" fillId="0" borderId="3" xfId="0" quotePrefix="1" applyFont="1" applyBorder="1" applyAlignment="1">
      <alignment horizontal="center" vertical="center"/>
    </xf>
    <xf numFmtId="0" fontId="2" fillId="0" borderId="3" xfId="0" applyFont="1" applyBorder="1" applyAlignment="1">
      <alignment horizontal="center" vertical="center" wrapText="1"/>
    </xf>
    <xf numFmtId="0" fontId="9" fillId="0" borderId="3" xfId="0" applyFont="1" applyBorder="1" applyAlignment="1">
      <alignment horizontal="center" vertical="center" wrapText="1"/>
    </xf>
    <xf numFmtId="0" fontId="2" fillId="0" borderId="3" xfId="0" applyFont="1" applyBorder="1" applyAlignment="1">
      <alignment vertical="top" wrapText="1"/>
    </xf>
    <xf numFmtId="0" fontId="2" fillId="0" borderId="3" xfId="0" applyFont="1" applyBorder="1" applyAlignment="1">
      <alignment vertical="top"/>
    </xf>
    <xf numFmtId="0" fontId="12" fillId="0" borderId="3" xfId="6" applyFont="1" applyBorder="1" applyAlignment="1">
      <alignment horizontal="center" vertical="center"/>
    </xf>
    <xf numFmtId="0" fontId="5" fillId="0" borderId="0" xfId="11" quotePrefix="1"/>
    <xf numFmtId="0" fontId="18" fillId="0" borderId="31" xfId="3" applyFont="1" applyFill="1" applyBorder="1" applyAlignment="1">
      <alignment horizontal="center" vertical="center"/>
    </xf>
    <xf numFmtId="0" fontId="6" fillId="0" borderId="13" xfId="3" applyFill="1" applyBorder="1" applyAlignment="1">
      <alignment horizontal="center" vertical="center"/>
    </xf>
    <xf numFmtId="0" fontId="6" fillId="0" borderId="7" xfId="3" applyFill="1" applyBorder="1" applyAlignment="1">
      <alignment horizontal="center" vertical="center"/>
    </xf>
    <xf numFmtId="0" fontId="6" fillId="0" borderId="14" xfId="3" applyFill="1" applyBorder="1" applyAlignment="1">
      <alignment horizontal="center" vertical="center"/>
    </xf>
    <xf numFmtId="0" fontId="6" fillId="0" borderId="5" xfId="3" applyFill="1" applyBorder="1" applyAlignment="1">
      <alignment horizontal="center" vertical="center"/>
    </xf>
    <xf numFmtId="0" fontId="6" fillId="0" borderId="30" xfId="3" applyFill="1" applyBorder="1" applyAlignment="1">
      <alignment horizontal="center" vertical="center"/>
    </xf>
    <xf numFmtId="0" fontId="6" fillId="0" borderId="2" xfId="3" applyFill="1" applyBorder="1" applyAlignment="1">
      <alignment horizontal="center" vertical="center"/>
    </xf>
    <xf numFmtId="0" fontId="2" fillId="0" borderId="8" xfId="0" applyFont="1" applyBorder="1" applyAlignment="1">
      <alignment horizontal="center" vertical="center" wrapText="1"/>
    </xf>
    <xf numFmtId="0" fontId="9" fillId="0" borderId="8" xfId="0" applyFont="1" applyBorder="1" applyAlignment="1">
      <alignment horizontal="center" vertical="center" wrapText="1"/>
    </xf>
    <xf numFmtId="0" fontId="23" fillId="0" borderId="24" xfId="0" applyFont="1" applyBorder="1" applyAlignment="1">
      <alignment horizontal="left" wrapText="1" indent="1"/>
    </xf>
    <xf numFmtId="0" fontId="19" fillId="0" borderId="33" xfId="0" applyFont="1" applyBorder="1" applyAlignment="1">
      <alignment horizontal="center"/>
    </xf>
    <xf numFmtId="0" fontId="23" fillId="0" borderId="0" xfId="9" applyFont="1" applyFill="1" applyBorder="1" applyAlignment="1">
      <alignment horizontal="center" vertical="center" wrapText="1"/>
    </xf>
    <xf numFmtId="1" fontId="23" fillId="0" borderId="0" xfId="0" applyNumberFormat="1" applyFont="1" applyAlignment="1">
      <alignment horizontal="left" vertical="top" wrapText="1"/>
    </xf>
    <xf numFmtId="1" fontId="23" fillId="0" borderId="0" xfId="0" applyNumberFormat="1" applyFont="1" applyAlignment="1">
      <alignment horizontal="center" vertical="top" wrapText="1"/>
    </xf>
    <xf numFmtId="1" fontId="23" fillId="0" borderId="0" xfId="9" applyNumberFormat="1" applyFont="1" applyFill="1" applyBorder="1" applyAlignment="1">
      <alignment horizontal="center" vertical="top" wrapText="1"/>
    </xf>
    <xf numFmtId="0" fontId="12" fillId="0" borderId="0" xfId="0" applyFont="1" applyAlignment="1">
      <alignment horizontal="left" indent="1"/>
    </xf>
    <xf numFmtId="0" fontId="22" fillId="0" borderId="24" xfId="0" applyFont="1" applyBorder="1" applyAlignment="1">
      <alignment horizontal="left" wrapText="1"/>
    </xf>
    <xf numFmtId="0" fontId="23" fillId="0" borderId="24" xfId="0" applyFont="1" applyBorder="1" applyAlignment="1">
      <alignment horizontal="left" wrapText="1" indent="2"/>
    </xf>
    <xf numFmtId="0" fontId="23" fillId="0" borderId="8" xfId="0" applyFont="1" applyBorder="1" applyAlignment="1">
      <alignment vertical="center" wrapText="1"/>
    </xf>
    <xf numFmtId="1" fontId="23" fillId="0" borderId="8" xfId="0" applyNumberFormat="1" applyFont="1" applyBorder="1" applyAlignment="1">
      <alignment horizontal="center" vertical="center" wrapText="1"/>
    </xf>
    <xf numFmtId="0" fontId="23" fillId="0" borderId="32" xfId="0" applyFont="1" applyBorder="1" applyAlignment="1">
      <alignment horizontal="center" vertical="center" wrapText="1"/>
    </xf>
    <xf numFmtId="0" fontId="23" fillId="0" borderId="17" xfId="0" applyFont="1" applyBorder="1" applyAlignment="1">
      <alignment horizontal="center" vertical="center" wrapText="1"/>
    </xf>
    <xf numFmtId="0" fontId="12" fillId="0" borderId="33" xfId="0" applyFont="1" applyBorder="1" applyAlignment="1">
      <alignment horizontal="center"/>
    </xf>
    <xf numFmtId="1" fontId="23" fillId="0" borderId="33" xfId="0" applyNumberFormat="1" applyFont="1" applyBorder="1" applyAlignment="1">
      <alignment horizontal="center" vertical="top" wrapText="1"/>
    </xf>
    <xf numFmtId="0" fontId="22" fillId="0" borderId="33" xfId="0" applyFont="1" applyBorder="1" applyAlignment="1">
      <alignment horizontal="left"/>
    </xf>
    <xf numFmtId="1" fontId="23" fillId="0" borderId="22" xfId="13" applyNumberFormat="1" applyFont="1" applyBorder="1" applyAlignment="1">
      <alignment horizontal="center" vertical="top" wrapText="1"/>
    </xf>
    <xf numFmtId="0" fontId="12" fillId="0" borderId="33" xfId="0" applyFont="1" applyBorder="1" applyAlignment="1">
      <alignment horizontal="left" indent="1"/>
    </xf>
    <xf numFmtId="1" fontId="23" fillId="0" borderId="33" xfId="9" applyNumberFormat="1" applyFont="1" applyFill="1" applyBorder="1" applyAlignment="1">
      <alignment horizontal="center" vertical="top" wrapText="1"/>
    </xf>
    <xf numFmtId="0" fontId="12" fillId="0" borderId="33" xfId="0" applyFont="1" applyBorder="1" applyAlignment="1">
      <alignment horizontal="left"/>
    </xf>
    <xf numFmtId="0" fontId="26" fillId="0" borderId="0" xfId="2" applyFont="1"/>
    <xf numFmtId="0" fontId="12" fillId="0" borderId="3" xfId="6" applyFont="1" applyBorder="1" applyAlignment="1">
      <alignment vertical="center" wrapText="1"/>
    </xf>
    <xf numFmtId="0" fontId="0" fillId="0" borderId="0" xfId="0" applyAlignment="1">
      <alignment horizontal="left" wrapText="1"/>
    </xf>
    <xf numFmtId="0" fontId="0" fillId="0" borderId="0" xfId="0" applyAlignment="1">
      <alignment horizontal="left"/>
    </xf>
    <xf numFmtId="0" fontId="23" fillId="0" borderId="33"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3" xfId="0" applyFont="1" applyBorder="1" applyAlignment="1">
      <alignment horizontal="center" vertical="center" wrapText="1"/>
    </xf>
    <xf numFmtId="0" fontId="21" fillId="0" borderId="29" xfId="5" applyFont="1" applyBorder="1" applyAlignment="1">
      <alignment horizontal="center"/>
    </xf>
    <xf numFmtId="0" fontId="21" fillId="0" borderId="24" xfId="5" applyFont="1" applyBorder="1" applyAlignment="1">
      <alignment horizontal="center"/>
    </xf>
    <xf numFmtId="0" fontId="17" fillId="0" borderId="24"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28" xfId="0" applyFont="1" applyBorder="1" applyAlignment="1">
      <alignment horizontal="center" vertical="center" wrapText="1"/>
    </xf>
    <xf numFmtId="0" fontId="12" fillId="0" borderId="3" xfId="6" applyFont="1" applyBorder="1" applyAlignment="1">
      <alignment horizontal="center" vertical="center" wrapText="1"/>
    </xf>
    <xf numFmtId="0" fontId="12" fillId="0" borderId="25" xfId="6" applyFont="1" applyBorder="1" applyAlignment="1">
      <alignment horizontal="center" vertical="center" wrapText="1"/>
    </xf>
    <xf numFmtId="0" fontId="12" fillId="0" borderId="26" xfId="6" applyFont="1" applyBorder="1" applyAlignment="1">
      <alignment horizontal="center" vertical="center" wrapText="1"/>
    </xf>
    <xf numFmtId="0" fontId="12" fillId="0" borderId="27" xfId="6" applyFont="1" applyBorder="1" applyAlignment="1">
      <alignment horizontal="center" vertical="center" wrapText="1"/>
    </xf>
    <xf numFmtId="0" fontId="23"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9" fillId="0" borderId="3" xfId="0" applyFont="1" applyBorder="1" applyAlignment="1">
      <alignment horizontal="center" vertical="center" wrapText="1"/>
    </xf>
  </cellXfs>
  <cellStyles count="17">
    <cellStyle name="DPM_CellCode" xfId="9" xr:uid="{00000000-0005-0000-0000-000000000000}"/>
    <cellStyle name="DPM_EmptyCell" xfId="13" xr:uid="{395D2805-498F-446F-A3C5-08A25214704B}"/>
    <cellStyle name="Hyperlink" xfId="3" builtinId="8"/>
    <cellStyle name="Normal" xfId="0" builtinId="0"/>
    <cellStyle name="Normal 12" xfId="1" xr:uid="{00000000-0005-0000-0000-000003000000}"/>
    <cellStyle name="Normal 2" xfId="5" xr:uid="{00000000-0005-0000-0000-000004000000}"/>
    <cellStyle name="Normal 2 2 2" xfId="4" xr:uid="{00000000-0005-0000-0000-000005000000}"/>
    <cellStyle name="Normal 2 4" xfId="6" xr:uid="{00000000-0005-0000-0000-000006000000}"/>
    <cellStyle name="Normal 2 4 2" xfId="14" xr:uid="{B9F5A511-2C3D-422D-B132-78E54BFDDCF6}"/>
    <cellStyle name="Normal 3 2" xfId="10" xr:uid="{95BC4374-2986-40FB-B66F-87B930E61942}"/>
    <cellStyle name="Normal 8" xfId="2" xr:uid="{00000000-0005-0000-0000-000007000000}"/>
    <cellStyle name="Normal 9" xfId="7" xr:uid="{00000000-0005-0000-0000-000008000000}"/>
    <cellStyle name="Normalny 13" xfId="15" xr:uid="{3B23836F-8AD5-4AA4-A8B8-0D6E01411A4F}"/>
    <cellStyle name="Normalny 2" xfId="8" xr:uid="{00000000-0005-0000-0000-000009000000}"/>
    <cellStyle name="Normalny 2 2" xfId="16" xr:uid="{99BA8CAD-2068-4A6A-B014-53D032D4C351}"/>
    <cellStyle name="Normalny 4 2" xfId="11" xr:uid="{004893AC-40B5-44C1-B0CF-9F2BB8F05191}"/>
    <cellStyle name="Normalny 4 2 2" xfId="12" xr:uid="{9B387E24-3C51-481B-A162-F793560E90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microsoft.com/office/2023/09/relationships/Python" Target="pyth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net.eiopa.europa.eu/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ossiers.dgt.cec.eu.int\dossiers\CP06revAnnex1_workinprogres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ossiers.dgt.cec.eu.int\dossiers\Expert%20Groups\Accounting%20and%20Auditing\Other%20folders\EGFI%20Workstream%20Reporting\Circulated%20papers\2009\CP06revAnnex1_workinprog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drms/r/pm/ldt1/LDT%201/2024%20Resolution%20Reporting/Guidance_docs/Annual%20ResRep/Draft%20Guidance/20230930%20Liability%20Data%20Reporting%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35D00C93\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xtranet.eiopa.europa.eu/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xtranet.eiopa.europa.eu/Users/malba/AppData/Local/Microsoft/Windows/Temporary%20Internet%20Files/Content.Outlook/5FJ8X6ZY/TemplateAnalysisMatrix%202012%2010%2003_EGA%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xtranet.eiopa.europa.eu/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xtranet.eiopa.europa.eu/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1"/>
      <sheetName val="T06.01"/>
      <sheetName val="T07.00"/>
      <sheetName val="T08.00"/>
      <sheetName val="T09.00"/>
      <sheetName val="T12.00"/>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National GAAP</v>
          </cell>
          <cell r="B4" t="str">
            <v>LEI code</v>
          </cell>
          <cell r="C4" t="str">
            <v>Central banks</v>
          </cell>
          <cell r="D4" t="str">
            <v>UAE Dirham</v>
          </cell>
          <cell r="E4" t="str">
            <v>ALBANIA</v>
          </cell>
          <cell r="F4" t="str">
            <v>ALBANIA</v>
          </cell>
          <cell r="G4" t="str">
            <v>AUSTRIA</v>
          </cell>
          <cell r="H4" t="str">
            <v>Promissory note</v>
          </cell>
          <cell r="I4" t="str">
            <v>Provisions. Employee benefits. Other than pension and other post-employment defined benefit obligations</v>
          </cell>
          <cell r="J4" t="str">
            <v>Issuance</v>
          </cell>
          <cell r="K4" t="str">
            <v>Covered Bond</v>
          </cell>
          <cell r="L4" t="str">
            <v>No</v>
          </cell>
          <cell r="M4" t="str">
            <v>Parent</v>
          </cell>
          <cell r="N4" t="str">
            <v>Resolution Group</v>
          </cell>
          <cell r="O4" t="str">
            <v>Point of Entry</v>
          </cell>
          <cell r="P4" t="str">
            <v>r0110 - Covered deposits (BRRD art. 44/2/a)</v>
          </cell>
          <cell r="Q4" t="str">
            <v>r0110 - Covered deposits (BRRD art. 44/2/a)</v>
          </cell>
          <cell r="R4" t="str">
            <v>Rank 1 - Ranking in insolvency (master scale)</v>
          </cell>
          <cell r="S4" t="str">
            <v>Secured</v>
          </cell>
          <cell r="T4" t="str">
            <v>Non-structured/Vanilla</v>
          </cell>
          <cell r="U4" t="str">
            <v>Default</v>
          </cell>
          <cell r="V4" t="str">
            <v>c001x   - Households</v>
          </cell>
          <cell r="W4" t="str">
            <v>Fixed coupon</v>
          </cell>
          <cell r="X4" t="str">
            <v>Public placement</v>
          </cell>
          <cell r="Y4" t="str">
            <v>ISDA 2002 MA</v>
          </cell>
          <cell r="Z4" t="str">
            <v>ICMA 2011 GMRA</v>
          </cell>
          <cell r="AA4" t="str">
            <v>Yes (Contractual recognition of bail-in powers)</v>
          </cell>
          <cell r="AB4" t="str">
            <v>Yes - ISDA Universal Protocol</v>
          </cell>
          <cell r="AC4" t="str">
            <v>Yes - ISDA Universal Protocol</v>
          </cell>
          <cell r="AD4" t="str">
            <v>Yes (Article 7 or 10 CRR Waiver)</v>
          </cell>
          <cell r="AE4" t="str">
            <v>OBS - Derivatives</v>
          </cell>
          <cell r="AF4" t="str">
            <v>1 - Exposures to individual clients</v>
          </cell>
          <cell r="AG4" t="str">
            <v>true</v>
          </cell>
        </row>
        <row r="5">
          <cell r="A5" t="str">
            <v>IFRS</v>
          </cell>
          <cell r="B5" t="str">
            <v>MFI code</v>
          </cell>
          <cell r="C5" t="str">
            <v>General governments</v>
          </cell>
          <cell r="D5" t="str">
            <v>Afghani</v>
          </cell>
          <cell r="E5" t="str">
            <v>AUSTRIA</v>
          </cell>
          <cell r="F5" t="str">
            <v>AUSTRIA</v>
          </cell>
          <cell r="G5" t="str">
            <v>BELGIUM</v>
          </cell>
          <cell r="H5" t="str">
            <v>Registered note</v>
          </cell>
          <cell r="I5" t="str">
            <v>Provisions. Employee benefits. Pension and other post-employment defined benefit obligations</v>
          </cell>
          <cell r="J5" t="str">
            <v>Counterparty</v>
          </cell>
          <cell r="K5" t="str">
            <v>Secured Bond</v>
          </cell>
          <cell r="L5" t="str">
            <v>Partially (A)T1 and T2</v>
          </cell>
          <cell r="M5" t="str">
            <v>Subsidiary</v>
          </cell>
          <cell r="N5" t="str">
            <v>Individual</v>
          </cell>
          <cell r="O5" t="str">
            <v>Other Entity</v>
          </cell>
          <cell r="P5" t="str">
            <v>r0120 - Secured liabilities - collateralized part (BRRD art. 44/2/b)</v>
          </cell>
          <cell r="Q5" t="str">
            <v>r0310 - Deposits, not covered but preferential (BRRD art. 108)</v>
          </cell>
          <cell r="R5" t="str">
            <v>Rank 2 - Ranking in insolvency (master scale)</v>
          </cell>
          <cell r="S5" t="str">
            <v>Unsecured</v>
          </cell>
          <cell r="T5" t="str">
            <v>Structured</v>
          </cell>
          <cell r="U5" t="str">
            <v>Solvency-related</v>
          </cell>
          <cell r="V5" t="str">
            <v>c002x   - Micro &amp; SME</v>
          </cell>
          <cell r="W5" t="str">
            <v>Floating coupon</v>
          </cell>
          <cell r="X5" t="str">
            <v>Private placement</v>
          </cell>
          <cell r="Y5" t="str">
            <v>ISDA 1992 MA</v>
          </cell>
          <cell r="Z5" t="str">
            <v>ICMA 2000 GMRA</v>
          </cell>
          <cell r="AA5" t="str">
            <v>No (Contractual recognition of bail-in powers)</v>
          </cell>
          <cell r="AB5" t="str">
            <v>Yes - ISDA JMP Module</v>
          </cell>
          <cell r="AC5" t="str">
            <v>Yes - ISDA JMP Module</v>
          </cell>
          <cell r="AD5" t="str">
            <v>No (Article 7 or 10 CRR Waiver)</v>
          </cell>
          <cell r="AE5" t="str">
            <v>OBS.01 - Loan commitments received</v>
          </cell>
          <cell r="AF5" t="str">
            <v>2 - Exposures to groups of connected clients</v>
          </cell>
          <cell r="AG5" t="str">
            <v>false</v>
          </cell>
        </row>
        <row r="6">
          <cell r="B6" t="str">
            <v>Type of identifier, other than LEI or MFI code</v>
          </cell>
          <cell r="C6" t="str">
            <v>Credit institutions</v>
          </cell>
          <cell r="D6" t="str">
            <v>Lek</v>
          </cell>
          <cell r="E6" t="str">
            <v>BELGIUM</v>
          </cell>
          <cell r="F6" t="str">
            <v>BELGIUM</v>
          </cell>
          <cell r="G6" t="str">
            <v>BULGARIA</v>
          </cell>
          <cell r="H6" t="str">
            <v>Bill of exchange</v>
          </cell>
          <cell r="I6" t="str">
            <v>Provisions. Off-balance sheet exposures subject to credit risk</v>
          </cell>
          <cell r="J6" t="str">
            <v>Unlimited</v>
          </cell>
          <cell r="K6" t="str">
            <v>Certificate of Deposit</v>
          </cell>
          <cell r="L6" t="str">
            <v>T2 in phase-out</v>
          </cell>
          <cell r="M6" t="str">
            <v>Sister</v>
          </cell>
          <cell r="N6" t="str">
            <v>Consolidated</v>
          </cell>
          <cell r="P6" t="str">
            <v>r0130 - Client liabilities, if protected in insolvency (BRRD art. 44/2/c)</v>
          </cell>
          <cell r="Q6" t="str">
            <v>r0320 - Deposits, not covered and not preferential</v>
          </cell>
          <cell r="R6" t="str">
            <v>Rank 3 - Ranking in insolvency (master scale)</v>
          </cell>
          <cell r="T6" t="str">
            <v>Other non-standard terms</v>
          </cell>
          <cell r="U6" t="str">
            <v>Liquidity-related</v>
          </cell>
          <cell r="V6" t="str">
            <v>c003x   - Corporates</v>
          </cell>
          <cell r="W6" t="str">
            <v>Zero-Coupon</v>
          </cell>
          <cell r="Y6" t="str">
            <v>ISDA 1987 MA</v>
          </cell>
          <cell r="Z6" t="str">
            <v>ICMA 1995 GMRA</v>
          </cell>
          <cell r="AA6" t="str">
            <v>Not applicable (Contractual recognition of bail-in powers)</v>
          </cell>
          <cell r="AB6" t="str">
            <v>No resolution stay recognition</v>
          </cell>
          <cell r="AC6" t="str">
            <v>No resolution stay recognition</v>
          </cell>
          <cell r="AE6" t="str">
            <v>OBS.02 - Financial guarantees received</v>
          </cell>
        </row>
        <row r="7">
          <cell r="C7" t="str">
            <v>Financial corporations other than credit institutions</v>
          </cell>
          <cell r="D7" t="str">
            <v>Armenian Dram</v>
          </cell>
          <cell r="E7" t="str">
            <v>BULGARIA</v>
          </cell>
          <cell r="F7" t="str">
            <v>BULGARIA</v>
          </cell>
          <cell r="G7" t="str">
            <v>CROATIA</v>
          </cell>
          <cell r="H7" t="str">
            <v>Silent Partnership Contributions</v>
          </cell>
          <cell r="I7" t="str">
            <v>Provisions. Other than Employee benefits, Restructuring, Pending legal issues and tax litigation, Off-balance sheet exposures subject to credit risk</v>
          </cell>
          <cell r="J7" t="str">
            <v>Other types of guarantee than issuance guarantees, counterparty guarantees and unlimited guarantees</v>
          </cell>
          <cell r="K7" t="str">
            <v>Structured Note</v>
          </cell>
          <cell r="L7" t="str">
            <v>Grandfathered T2</v>
          </cell>
          <cell r="N7" t="str">
            <v>Sub-consolidated</v>
          </cell>
          <cell r="P7" t="str">
            <v>r0140 - Fiduciary liabilities, if protected in insolvency (BRRD art. 44/2/d)</v>
          </cell>
          <cell r="R7" t="str">
            <v>Rank 4 - Ranking in insolvency (master scale)</v>
          </cell>
          <cell r="U7" t="str">
            <v>Other than default, solvency-related or liquidity-related</v>
          </cell>
          <cell r="V7" t="str">
            <v>c004x   - Institutions</v>
          </cell>
          <cell r="W7" t="str">
            <v>Structured coupon</v>
          </cell>
          <cell r="Y7" t="str">
            <v>ISDA 1986 MA</v>
          </cell>
          <cell r="Z7" t="str">
            <v>ICMA 1992 GMRA</v>
          </cell>
          <cell r="AC7" t="str">
            <v>Yes - Other Agreement for resolution stay recognition</v>
          </cell>
          <cell r="AE7" t="str">
            <v>OBS.03 - Other commitments received</v>
          </cell>
        </row>
        <row r="8">
          <cell r="C8" t="str">
            <v>Non-financial corporations</v>
          </cell>
          <cell r="D8" t="str">
            <v>Netherlands Antillean Guilder</v>
          </cell>
          <cell r="E8" t="str">
            <v>CYPRUS</v>
          </cell>
          <cell r="F8" t="str">
            <v>CYPRUS</v>
          </cell>
          <cell r="G8" t="str">
            <v>CYPRUS</v>
          </cell>
          <cell r="H8" t="str">
            <v>Financial liabilities other than debt securities issued, deposits, promissory notes, registered notes, bills of exchange, silent partnership contributions</v>
          </cell>
          <cell r="I8" t="str">
            <v>Provisions. Pending legal issues and tax litigation</v>
          </cell>
          <cell r="K8" t="str">
            <v>Bond</v>
          </cell>
          <cell r="L8" t="str">
            <v>Fully Compliant T2</v>
          </cell>
          <cell r="P8" t="str">
            <v>r0150 - Institution liabilities &lt; 7 days (BRRD art. 44/2/e)</v>
          </cell>
          <cell r="R8" t="str">
            <v>Rank 5 - Ranking in insolvency (master scale)</v>
          </cell>
          <cell r="V8" t="str">
            <v>c005x   - Other financial corporations</v>
          </cell>
          <cell r="Y8" t="str">
            <v>ISDA 1985 MA</v>
          </cell>
          <cell r="Z8" t="str">
            <v>Other GMRA</v>
          </cell>
        </row>
        <row r="9">
          <cell r="C9" t="str">
            <v>Households</v>
          </cell>
          <cell r="D9" t="str">
            <v>Kwanza</v>
          </cell>
          <cell r="E9" t="str">
            <v>CZECH REPUBLIC</v>
          </cell>
          <cell r="F9" t="str">
            <v>CZECH REPUBLIC</v>
          </cell>
          <cell r="G9" t="str">
            <v>CZECH REPUBLIC</v>
          </cell>
          <cell r="I9" t="str">
            <v>Provisions. Restructuring</v>
          </cell>
          <cell r="K9" t="str">
            <v>Share</v>
          </cell>
          <cell r="L9" t="str">
            <v>Grandfathered AT1</v>
          </cell>
          <cell r="P9" t="str">
            <v>r0160 - System (operator) liabilities &lt; 7 days (BRRD art. 44/2/f)</v>
          </cell>
          <cell r="R9" t="str">
            <v>Rank 6 - Ranking in insolvency (master scale)</v>
          </cell>
          <cell r="V9" t="str">
            <v>c006x   - Insurance firms &amp; pension funds</v>
          </cell>
          <cell r="Y9" t="str">
            <v>Other MA</v>
          </cell>
          <cell r="Z9" t="str">
            <v>Single Contract</v>
          </cell>
        </row>
        <row r="10">
          <cell r="D10" t="str">
            <v>Argentine Peso</v>
          </cell>
          <cell r="E10" t="str">
            <v>DENMARK</v>
          </cell>
          <cell r="F10" t="str">
            <v>DENMARK</v>
          </cell>
          <cell r="G10" t="str">
            <v>DENMARK</v>
          </cell>
          <cell r="I10" t="str">
            <v>Tax liabilities</v>
          </cell>
          <cell r="K10" t="str">
            <v>Other type of securities</v>
          </cell>
          <cell r="L10" t="str">
            <v>Fully Compliant AT1</v>
          </cell>
          <cell r="P10" t="str">
            <v>r0170 - Employee liabilities (BRRD art. 44/2/g/i)</v>
          </cell>
          <cell r="R10" t="str">
            <v>Rank 7 - Ranking in insolvency (master scale)</v>
          </cell>
          <cell r="V10" t="str">
            <v>c008x   - Government, central banks &amp; supranationals</v>
          </cell>
          <cell r="Y10" t="str">
            <v>Single Contract</v>
          </cell>
        </row>
        <row r="11">
          <cell r="D11" t="str">
            <v>Australian Dollar</v>
          </cell>
          <cell r="E11" t="str">
            <v>ESTONIA</v>
          </cell>
          <cell r="F11" t="str">
            <v>ESTONIA</v>
          </cell>
          <cell r="G11" t="str">
            <v>ESTONIA</v>
          </cell>
          <cell r="I11" t="str">
            <v>Provisions. Funds for general banking risks</v>
          </cell>
          <cell r="K11" t="str">
            <v>Euro Medium Term Note (EMTN)</v>
          </cell>
          <cell r="L11" t="str">
            <v>CET1</v>
          </cell>
          <cell r="P11" t="str">
            <v>r0180 - Critical service liabilities (BRRD art. 44/2/g/ii)</v>
          </cell>
          <cell r="R11" t="str">
            <v>Rank 8 - Ranking in insolvency (master scale)</v>
          </cell>
          <cell r="V11" t="str">
            <v>c009x   - Non identified, listed on an exchange platform</v>
          </cell>
        </row>
        <row r="12">
          <cell r="D12" t="str">
            <v>Aruban Florin</v>
          </cell>
          <cell r="E12" t="str">
            <v>FINLAND</v>
          </cell>
          <cell r="F12" t="str">
            <v>FINLAND</v>
          </cell>
          <cell r="G12" t="str">
            <v>FINLAND</v>
          </cell>
          <cell r="I12" t="str">
            <v>Deferred income</v>
          </cell>
          <cell r="P12" t="str">
            <v>r0190 - Tax and social security authorities liabilities, if preferred (BRRD art. 44/2/g/iii)</v>
          </cell>
          <cell r="R12" t="str">
            <v>Rank 9 - Ranking in insolvency (master scale)</v>
          </cell>
          <cell r="V12" t="str">
            <v>c010x   - Non-identified, not listed on an exchange platform</v>
          </cell>
        </row>
        <row r="13">
          <cell r="D13" t="str">
            <v>Azerbaijanian Manat</v>
          </cell>
          <cell r="E13" t="str">
            <v>FRANCE</v>
          </cell>
          <cell r="F13" t="str">
            <v>FRANCE</v>
          </cell>
          <cell r="G13" t="str">
            <v>FRANCE</v>
          </cell>
          <cell r="I13" t="str">
            <v>Liabilities other than financial liabilities, provisions, tax liabilities, deferred income</v>
          </cell>
          <cell r="P13" t="str">
            <v>r0200 - DGS liabilities (BRRD art. 44/2/g/iv)</v>
          </cell>
          <cell r="R13" t="str">
            <v>Rank 10 - Ranking in insolvency (master scale)</v>
          </cell>
        </row>
        <row r="14">
          <cell r="D14" t="str">
            <v>Convertible Mark</v>
          </cell>
          <cell r="E14" t="str">
            <v>GERMANY</v>
          </cell>
          <cell r="F14" t="str">
            <v>GERMANY</v>
          </cell>
          <cell r="G14" t="str">
            <v>GERMANY</v>
          </cell>
          <cell r="P14" t="str">
            <v>r0310 - Deposits, not covered but preferential (BRRD art. 108)</v>
          </cell>
          <cell r="R14" t="str">
            <v>Rank 11 - Ranking in insolvency (master scale)</v>
          </cell>
        </row>
        <row r="15">
          <cell r="D15" t="str">
            <v>Barbados Dollar</v>
          </cell>
          <cell r="E15" t="str">
            <v>GREECE</v>
          </cell>
          <cell r="F15" t="str">
            <v>GREECE</v>
          </cell>
          <cell r="G15" t="str">
            <v>GREECE</v>
          </cell>
          <cell r="P15" t="str">
            <v>r0320 - Deposits, not covered and not preferential</v>
          </cell>
          <cell r="R15" t="str">
            <v>Rank 12 - Ranking in insolvency (master scale)</v>
          </cell>
        </row>
        <row r="16">
          <cell r="D16" t="str">
            <v>Taka</v>
          </cell>
          <cell r="E16" t="str">
            <v>HUNGARY</v>
          </cell>
          <cell r="F16" t="str">
            <v>HUNGARY</v>
          </cell>
          <cell r="G16" t="str">
            <v>HUNGARY</v>
          </cell>
          <cell r="P16" t="str">
            <v>r0340 - Uncollateralized secured liabilities</v>
          </cell>
          <cell r="R16" t="str">
            <v>Rank 13 - Ranking in insolvency (master scale)</v>
          </cell>
        </row>
        <row r="17">
          <cell r="D17" t="str">
            <v>Bulgarian Lev</v>
          </cell>
          <cell r="E17" t="str">
            <v>IRELAND</v>
          </cell>
          <cell r="F17" t="str">
            <v>IRELAND</v>
          </cell>
          <cell r="G17" t="str">
            <v>IRELAND</v>
          </cell>
          <cell r="P17" t="str">
            <v>r0350 - Structured notes</v>
          </cell>
          <cell r="R17" t="str">
            <v>Rank 14 - Ranking in insolvency (master scale)</v>
          </cell>
        </row>
        <row r="18">
          <cell r="D18" t="str">
            <v>Bahraini Dinar</v>
          </cell>
          <cell r="E18" t="str">
            <v>ITALY</v>
          </cell>
          <cell r="F18" t="str">
            <v>ITALY</v>
          </cell>
          <cell r="G18" t="str">
            <v>ITALY</v>
          </cell>
          <cell r="P18" t="str">
            <v>r0360 - Senior unsecured liabilities</v>
          </cell>
          <cell r="R18" t="str">
            <v>Rank 15 - Ranking in insolvency (master scale)</v>
          </cell>
        </row>
        <row r="19">
          <cell r="D19" t="str">
            <v>Burundi Franc</v>
          </cell>
          <cell r="E19" t="str">
            <v>JAPAN</v>
          </cell>
          <cell r="F19" t="str">
            <v>JAPAN</v>
          </cell>
          <cell r="G19" t="str">
            <v>LATVIA</v>
          </cell>
          <cell r="P19" t="str">
            <v>r0365 - Senior non-preferred liabilities</v>
          </cell>
          <cell r="R19" t="str">
            <v>Rank 16 - Ranking in insolvency (master scale)</v>
          </cell>
        </row>
        <row r="20">
          <cell r="D20" t="str">
            <v>Bermudian Dollar</v>
          </cell>
          <cell r="E20" t="str">
            <v>LATVIA</v>
          </cell>
          <cell r="F20" t="str">
            <v>LATVIA</v>
          </cell>
          <cell r="G20" t="str">
            <v>LITHUANIA</v>
          </cell>
          <cell r="P20" t="str">
            <v>r0370 - Subordinated liabilities (not recognised as own funds)</v>
          </cell>
          <cell r="R20" t="str">
            <v>Rank 17 - Ranking in insolvency (master scale)</v>
          </cell>
        </row>
        <row r="21">
          <cell r="D21" t="str">
            <v>Brunei Dollar</v>
          </cell>
          <cell r="E21" t="str">
            <v>LITHUANIA</v>
          </cell>
          <cell r="F21" t="str">
            <v>LITHUANIA</v>
          </cell>
          <cell r="G21" t="str">
            <v>LUXEMBOURG</v>
          </cell>
          <cell r="P21" t="str">
            <v>r0380 - Other MREL eligible liabilities</v>
          </cell>
          <cell r="R21" t="str">
            <v>Rank 18 - Ranking in insolvency (master scale)</v>
          </cell>
        </row>
        <row r="22">
          <cell r="D22" t="str">
            <v>Boliviano</v>
          </cell>
          <cell r="E22" t="str">
            <v>LUXEMBOURG</v>
          </cell>
          <cell r="F22" t="str">
            <v>LUXEMBOURG</v>
          </cell>
          <cell r="G22" t="str">
            <v>MALTA</v>
          </cell>
          <cell r="P22" t="str">
            <v>r0390 - Non-financial liabilities</v>
          </cell>
          <cell r="R22" t="str">
            <v>Rank 19 - Ranking in insolvency (master scale)</v>
          </cell>
        </row>
        <row r="23">
          <cell r="D23" t="str">
            <v>Mvdol</v>
          </cell>
          <cell r="E23" t="str">
            <v>MACEDONIA, THE FORMER YUGOSLAV REPUBLIC OF</v>
          </cell>
          <cell r="F23" t="str">
            <v>MACEDONIA, THE FORMER YUGOSLAV REPUBLIC OF</v>
          </cell>
          <cell r="G23" t="str">
            <v>NETHERLANDS</v>
          </cell>
          <cell r="P23" t="str">
            <v>r0400 - Residual liabilities</v>
          </cell>
          <cell r="R23" t="str">
            <v>Rank 20 - Ranking in insolvency (master scale)</v>
          </cell>
        </row>
        <row r="24">
          <cell r="D24" t="str">
            <v>Brazilian Real</v>
          </cell>
          <cell r="E24" t="str">
            <v>MALTA</v>
          </cell>
          <cell r="F24" t="str">
            <v>MALTA</v>
          </cell>
          <cell r="G24" t="str">
            <v>POLAND</v>
          </cell>
          <cell r="P24" t="str">
            <v>r0511 - o/w capital instruments/share capital</v>
          </cell>
        </row>
        <row r="25">
          <cell r="D25" t="str">
            <v>Bahamian Dollar</v>
          </cell>
          <cell r="E25" t="str">
            <v>NETHERLANDS</v>
          </cell>
          <cell r="F25" t="str">
            <v>NETHERLANDS</v>
          </cell>
          <cell r="G25" t="str">
            <v>PORTUGAL</v>
          </cell>
          <cell r="P25" t="str">
            <v>r0512 - o/w instruments ranking pari passu with ordinary shares</v>
          </cell>
        </row>
        <row r="26">
          <cell r="D26" t="str">
            <v>Ngultrum</v>
          </cell>
          <cell r="E26" t="str">
            <v>NORWAY</v>
          </cell>
          <cell r="F26" t="str">
            <v>NORWAY</v>
          </cell>
          <cell r="G26" t="str">
            <v>ROMANIA</v>
          </cell>
          <cell r="P26" t="str">
            <v>r0521 - o/w (part of) subordinated liabilities recognised as own funds</v>
          </cell>
        </row>
        <row r="27">
          <cell r="D27" t="str">
            <v>Pula</v>
          </cell>
          <cell r="E27" t="str">
            <v>POLAND</v>
          </cell>
          <cell r="F27" t="str">
            <v>POLAND</v>
          </cell>
          <cell r="G27" t="str">
            <v>SLOVAKIA</v>
          </cell>
          <cell r="P27" t="str">
            <v>r0531 - o/w (part of) subordinated liabilities recognised as own funds</v>
          </cell>
        </row>
        <row r="28">
          <cell r="D28" t="str">
            <v>Belarussian Ruble (2000 Series)</v>
          </cell>
          <cell r="E28" t="str">
            <v>PORTUGAL</v>
          </cell>
          <cell r="F28" t="str">
            <v>PORTUGAL</v>
          </cell>
          <cell r="G28" t="str">
            <v>SLOVENIA</v>
          </cell>
        </row>
        <row r="29">
          <cell r="D29" t="str">
            <v>Belarusian Ruble</v>
          </cell>
          <cell r="E29" t="str">
            <v>ROMANIA</v>
          </cell>
          <cell r="F29" t="str">
            <v>ROMANIA</v>
          </cell>
          <cell r="G29" t="str">
            <v>SPAIN</v>
          </cell>
        </row>
        <row r="30">
          <cell r="D30" t="str">
            <v>Belize Dollar</v>
          </cell>
          <cell r="E30" t="str">
            <v>RUSSIAN FEDERATION</v>
          </cell>
          <cell r="F30" t="str">
            <v>RUSSIAN FEDERATION</v>
          </cell>
          <cell r="G30" t="str">
            <v>SWEDEN</v>
          </cell>
        </row>
        <row r="31">
          <cell r="D31" t="str">
            <v>Canadian Dollar</v>
          </cell>
          <cell r="E31" t="str">
            <v>SERBIA</v>
          </cell>
          <cell r="F31" t="str">
            <v>SERBIA</v>
          </cell>
          <cell r="G31" t="str">
            <v>UNITED KINGDOM</v>
          </cell>
        </row>
        <row r="32">
          <cell r="D32" t="str">
            <v>Congolese Franc</v>
          </cell>
          <cell r="E32" t="str">
            <v>SLOVAKIA</v>
          </cell>
          <cell r="F32" t="str">
            <v>SLOVAKIA</v>
          </cell>
          <cell r="G32" t="str">
            <v>Not applicable/All geographical areas</v>
          </cell>
        </row>
        <row r="33">
          <cell r="D33" t="str">
            <v>WIR Euro</v>
          </cell>
          <cell r="E33" t="str">
            <v>SLOVENIA</v>
          </cell>
          <cell r="F33" t="str">
            <v>SLOVENIA</v>
          </cell>
        </row>
        <row r="34">
          <cell r="D34" t="str">
            <v>Swiss Franc</v>
          </cell>
          <cell r="E34" t="str">
            <v>SPAIN</v>
          </cell>
          <cell r="F34" t="str">
            <v>SPAIN</v>
          </cell>
        </row>
        <row r="35">
          <cell r="D35" t="str">
            <v>WIR Franc</v>
          </cell>
          <cell r="E35" t="str">
            <v>SWEDEN</v>
          </cell>
          <cell r="F35" t="str">
            <v>SWEDEN</v>
          </cell>
        </row>
        <row r="36">
          <cell r="D36" t="str">
            <v>Unidades de fomento</v>
          </cell>
          <cell r="E36" t="str">
            <v>SWITZERLAND</v>
          </cell>
          <cell r="F36" t="str">
            <v>SWITZERLAND</v>
          </cell>
        </row>
        <row r="37">
          <cell r="D37" t="str">
            <v>Chilean Peso</v>
          </cell>
          <cell r="E37" t="str">
            <v>TURKEY</v>
          </cell>
          <cell r="F37" t="str">
            <v>TURKEY</v>
          </cell>
        </row>
        <row r="38">
          <cell r="D38" t="str">
            <v>Yuan Renminbi</v>
          </cell>
          <cell r="E38" t="str">
            <v>UKRAINE</v>
          </cell>
          <cell r="F38" t="str">
            <v>UKRAINE</v>
          </cell>
        </row>
        <row r="39">
          <cell r="D39" t="str">
            <v>Colombian Peso</v>
          </cell>
          <cell r="E39" t="str">
            <v>UNITED KINGDOM</v>
          </cell>
          <cell r="F39" t="str">
            <v>UNITED KINGDOM</v>
          </cell>
        </row>
        <row r="40">
          <cell r="D40" t="str">
            <v>Unidad de Valor Real</v>
          </cell>
          <cell r="E40" t="str">
            <v>UNITED STATES</v>
          </cell>
          <cell r="F40" t="str">
            <v>UNITED STATES</v>
          </cell>
        </row>
        <row r="41">
          <cell r="D41" t="str">
            <v>Costa Rican Colon</v>
          </cell>
          <cell r="E41" t="str">
            <v>AFGHANISTAN</v>
          </cell>
          <cell r="F41" t="str">
            <v>AFGHANISTAN</v>
          </cell>
        </row>
        <row r="42">
          <cell r="D42" t="str">
            <v>Peso Convertible</v>
          </cell>
          <cell r="E42" t="str">
            <v>ÅLAND ISLANDS</v>
          </cell>
          <cell r="F42" t="str">
            <v>ÅLAND ISLANDS</v>
          </cell>
        </row>
        <row r="43">
          <cell r="D43" t="str">
            <v>Cuban Peso</v>
          </cell>
          <cell r="E43" t="str">
            <v>ALGERIA</v>
          </cell>
          <cell r="F43" t="str">
            <v>ALGERIA</v>
          </cell>
        </row>
        <row r="44">
          <cell r="D44" t="str">
            <v>Cape Verde Escudo</v>
          </cell>
          <cell r="E44" t="str">
            <v>AMERICAN SAMOA</v>
          </cell>
          <cell r="F44" t="str">
            <v>AMERICAN SAMOA</v>
          </cell>
        </row>
        <row r="45">
          <cell r="D45" t="str">
            <v>Czech Koruna</v>
          </cell>
          <cell r="E45" t="str">
            <v>ANDORRA</v>
          </cell>
          <cell r="F45" t="str">
            <v>ANDORRA</v>
          </cell>
        </row>
        <row r="46">
          <cell r="D46" t="str">
            <v>Djibouti Franc</v>
          </cell>
          <cell r="E46" t="str">
            <v>ANGOLA</v>
          </cell>
          <cell r="F46" t="str">
            <v>ANGOLA</v>
          </cell>
        </row>
        <row r="47">
          <cell r="D47" t="str">
            <v>Danish Krone</v>
          </cell>
          <cell r="E47" t="str">
            <v>ANGUILLA</v>
          </cell>
          <cell r="F47" t="str">
            <v>ANGUILLA</v>
          </cell>
        </row>
        <row r="48">
          <cell r="D48" t="str">
            <v>Dominican Peso</v>
          </cell>
          <cell r="E48" t="str">
            <v>ANTARCTICA</v>
          </cell>
          <cell r="F48" t="str">
            <v>ANTARCTICA</v>
          </cell>
        </row>
        <row r="49">
          <cell r="D49" t="str">
            <v>Algerian Dinar</v>
          </cell>
          <cell r="E49" t="str">
            <v>ANTIGUA AND BARBUDA</v>
          </cell>
          <cell r="F49" t="str">
            <v>ANTIGUA AND BARBUDA</v>
          </cell>
        </row>
        <row r="50">
          <cell r="D50" t="str">
            <v>Egyptian Pound</v>
          </cell>
          <cell r="E50" t="str">
            <v>ARGENTINA</v>
          </cell>
          <cell r="F50" t="str">
            <v>ARGENTINA</v>
          </cell>
        </row>
        <row r="51">
          <cell r="D51" t="str">
            <v>Nakfa</v>
          </cell>
          <cell r="E51" t="str">
            <v>ARMENIA</v>
          </cell>
          <cell r="F51" t="str">
            <v>ARMENIA</v>
          </cell>
        </row>
        <row r="52">
          <cell r="D52" t="str">
            <v>Ethiopian Birr</v>
          </cell>
          <cell r="E52" t="str">
            <v>ARUBA</v>
          </cell>
          <cell r="F52" t="str">
            <v>ARUBA</v>
          </cell>
        </row>
        <row r="53">
          <cell r="D53" t="str">
            <v>Euro</v>
          </cell>
          <cell r="E53" t="str">
            <v>AUSTRALIA</v>
          </cell>
          <cell r="F53" t="str">
            <v>AUSTRALIA</v>
          </cell>
        </row>
        <row r="54">
          <cell r="D54" t="str">
            <v>Fiji Dollar</v>
          </cell>
          <cell r="E54" t="str">
            <v>AZERBAIJAN</v>
          </cell>
          <cell r="F54" t="str">
            <v>AZERBAIJAN</v>
          </cell>
        </row>
        <row r="55">
          <cell r="D55" t="str">
            <v>Falkland Islands Pound</v>
          </cell>
          <cell r="E55" t="str">
            <v>BAHAMAS</v>
          </cell>
          <cell r="F55" t="str">
            <v>BAHAMAS</v>
          </cell>
        </row>
        <row r="56">
          <cell r="D56" t="str">
            <v>Pound Sterling</v>
          </cell>
          <cell r="E56" t="str">
            <v>BAHRAIN</v>
          </cell>
          <cell r="F56" t="str">
            <v>BAHRAIN</v>
          </cell>
        </row>
        <row r="57">
          <cell r="D57" t="str">
            <v>Lari</v>
          </cell>
          <cell r="E57" t="str">
            <v>BANGLADESH</v>
          </cell>
          <cell r="F57" t="str">
            <v>BANGLADESH</v>
          </cell>
        </row>
        <row r="58">
          <cell r="D58" t="str">
            <v>Ghana Cedi</v>
          </cell>
          <cell r="E58" t="str">
            <v>BARBADOS</v>
          </cell>
          <cell r="F58" t="str">
            <v>BARBADOS</v>
          </cell>
        </row>
        <row r="59">
          <cell r="D59" t="str">
            <v>Gibraltar Pound</v>
          </cell>
          <cell r="E59" t="str">
            <v>BELARUS</v>
          </cell>
          <cell r="F59" t="str">
            <v>BELARUS</v>
          </cell>
        </row>
        <row r="60">
          <cell r="D60" t="str">
            <v>Dalasi</v>
          </cell>
          <cell r="E60" t="str">
            <v>BELIZE</v>
          </cell>
          <cell r="F60" t="str">
            <v>BELIZE</v>
          </cell>
        </row>
        <row r="61">
          <cell r="D61" t="str">
            <v>Guinea Franc</v>
          </cell>
          <cell r="E61" t="str">
            <v>BENIN</v>
          </cell>
          <cell r="F61" t="str">
            <v>BENIN</v>
          </cell>
        </row>
        <row r="62">
          <cell r="D62" t="str">
            <v>Quetzal</v>
          </cell>
          <cell r="E62" t="str">
            <v>BERMUDA</v>
          </cell>
          <cell r="F62" t="str">
            <v>BERMUDA</v>
          </cell>
        </row>
        <row r="63">
          <cell r="D63" t="str">
            <v>Guyana Dollar</v>
          </cell>
          <cell r="E63" t="str">
            <v>BHUTAN</v>
          </cell>
          <cell r="F63" t="str">
            <v>BHUTAN</v>
          </cell>
        </row>
        <row r="64">
          <cell r="D64" t="str">
            <v>Hong Kong Dollar</v>
          </cell>
          <cell r="E64" t="str">
            <v>BOLIVIA, PLURINATIONAL STATE OF</v>
          </cell>
          <cell r="F64" t="str">
            <v>BOLIVIA, PLURINATIONAL STATE OF</v>
          </cell>
        </row>
        <row r="65">
          <cell r="D65" t="str">
            <v>Lempira</v>
          </cell>
          <cell r="E65" t="str">
            <v>BONAIRE, SINT EUSTATIUS AND SABA</v>
          </cell>
          <cell r="F65" t="str">
            <v>BONAIRE, SINT EUSTATIUS AND SABA</v>
          </cell>
        </row>
        <row r="66">
          <cell r="D66" t="str">
            <v>Croatian Kuna</v>
          </cell>
          <cell r="E66" t="str">
            <v>BOSNIA AND HERZEGOVINA</v>
          </cell>
          <cell r="F66" t="str">
            <v>BOSNIA AND HERZEGOVINA</v>
          </cell>
        </row>
        <row r="67">
          <cell r="D67" t="str">
            <v>Gourde</v>
          </cell>
          <cell r="E67" t="str">
            <v>BOTSWANA</v>
          </cell>
          <cell r="F67" t="str">
            <v>BOTSWANA</v>
          </cell>
        </row>
        <row r="68">
          <cell r="D68" t="str">
            <v>Forint</v>
          </cell>
          <cell r="E68" t="str">
            <v>BOUVET ISLAND</v>
          </cell>
          <cell r="F68" t="str">
            <v>BOUVET ISLAND</v>
          </cell>
        </row>
        <row r="69">
          <cell r="D69" t="str">
            <v>Rupiah</v>
          </cell>
          <cell r="E69" t="str">
            <v>BRAZIL</v>
          </cell>
          <cell r="F69" t="str">
            <v>BRAZIL</v>
          </cell>
        </row>
        <row r="70">
          <cell r="D70" t="str">
            <v>New Israeli Sheqel</v>
          </cell>
          <cell r="E70" t="str">
            <v>BRITISH INDIAN OCEAN TERRITORY</v>
          </cell>
          <cell r="F70" t="str">
            <v>BRITISH INDIAN OCEAN TERRITORY</v>
          </cell>
        </row>
        <row r="71">
          <cell r="D71" t="str">
            <v>Indian Rupee</v>
          </cell>
          <cell r="E71" t="str">
            <v>BRUNEI DARUSSALAM</v>
          </cell>
          <cell r="F71" t="str">
            <v>BRUNEI DARUSSALAM</v>
          </cell>
        </row>
        <row r="72">
          <cell r="D72" t="str">
            <v>Iraqi Dinar</v>
          </cell>
          <cell r="E72" t="str">
            <v>BURKINA FASO</v>
          </cell>
          <cell r="F72" t="str">
            <v>BURKINA FASO</v>
          </cell>
        </row>
        <row r="73">
          <cell r="D73" t="str">
            <v>Iranian Rial</v>
          </cell>
          <cell r="E73" t="str">
            <v>BURUNDI</v>
          </cell>
          <cell r="F73" t="str">
            <v>BURUNDI</v>
          </cell>
        </row>
        <row r="74">
          <cell r="D74" t="str">
            <v>Iceland Krona</v>
          </cell>
          <cell r="E74" t="str">
            <v>CAMBODIA</v>
          </cell>
          <cell r="F74" t="str">
            <v>CAMBODIA</v>
          </cell>
        </row>
        <row r="75">
          <cell r="D75" t="str">
            <v>Jamaican Dollar</v>
          </cell>
          <cell r="E75" t="str">
            <v>CAMEROON</v>
          </cell>
          <cell r="F75" t="str">
            <v>CAMEROON</v>
          </cell>
        </row>
        <row r="76">
          <cell r="D76" t="str">
            <v>Jordanian Dinar</v>
          </cell>
          <cell r="E76" t="str">
            <v>CANADA</v>
          </cell>
          <cell r="F76" t="str">
            <v>CANADA</v>
          </cell>
        </row>
        <row r="77">
          <cell r="D77" t="str">
            <v>Yen</v>
          </cell>
          <cell r="E77" t="str">
            <v>CAPE VERDE</v>
          </cell>
          <cell r="F77" t="str">
            <v>CAPE VERDE</v>
          </cell>
        </row>
        <row r="78">
          <cell r="D78" t="str">
            <v>Kenyan Shilling</v>
          </cell>
          <cell r="E78" t="str">
            <v>CAYMAN ISLANDS</v>
          </cell>
          <cell r="F78" t="str">
            <v>CAYMAN ISLANDS</v>
          </cell>
        </row>
        <row r="79">
          <cell r="D79" t="str">
            <v>Som</v>
          </cell>
          <cell r="E79" t="str">
            <v>CENTRAL AFRICAN REPUBLIC</v>
          </cell>
          <cell r="F79" t="str">
            <v>CENTRAL AFRICAN REPUBLIC</v>
          </cell>
        </row>
        <row r="80">
          <cell r="D80" t="str">
            <v>Riel</v>
          </cell>
          <cell r="E80" t="str">
            <v>CHAD</v>
          </cell>
          <cell r="F80" t="str">
            <v>CHAD</v>
          </cell>
        </row>
        <row r="81">
          <cell r="D81" t="str">
            <v>Comoro Franc</v>
          </cell>
          <cell r="E81" t="str">
            <v>CHILE</v>
          </cell>
          <cell r="F81" t="str">
            <v>CHILE</v>
          </cell>
        </row>
        <row r="82">
          <cell r="D82" t="str">
            <v>North Korean Won</v>
          </cell>
          <cell r="E82" t="str">
            <v>CHINA</v>
          </cell>
          <cell r="F82" t="str">
            <v>CHINA</v>
          </cell>
        </row>
        <row r="83">
          <cell r="D83" t="str">
            <v>Won</v>
          </cell>
          <cell r="E83" t="str">
            <v>CHRISTMAS ISLAND</v>
          </cell>
          <cell r="F83" t="str">
            <v>CHRISTMAS ISLAND</v>
          </cell>
        </row>
        <row r="84">
          <cell r="D84" t="str">
            <v>Kuwaiti Dinar</v>
          </cell>
          <cell r="E84" t="str">
            <v>COCOS (KEELING) ISLANDS</v>
          </cell>
          <cell r="F84" t="str">
            <v>COCOS (KEELING) ISLANDS</v>
          </cell>
        </row>
        <row r="85">
          <cell r="D85" t="str">
            <v>Cayman Islands Dollar</v>
          </cell>
          <cell r="E85" t="str">
            <v>COLOMBIA</v>
          </cell>
          <cell r="F85" t="str">
            <v>COLOMBIA</v>
          </cell>
        </row>
        <row r="86">
          <cell r="D86" t="str">
            <v>Tenge</v>
          </cell>
          <cell r="E86" t="str">
            <v>COMOROS</v>
          </cell>
          <cell r="F86" t="str">
            <v>COMOROS</v>
          </cell>
        </row>
        <row r="87">
          <cell r="D87" t="str">
            <v>Kip</v>
          </cell>
          <cell r="E87" t="str">
            <v>CONGO</v>
          </cell>
          <cell r="F87" t="str">
            <v>CONGO</v>
          </cell>
        </row>
        <row r="88">
          <cell r="D88" t="str">
            <v>Lebanese Pound</v>
          </cell>
          <cell r="E88" t="str">
            <v>CONGO, THE DEMOCRATIC REPUBLIC OF THE</v>
          </cell>
          <cell r="F88" t="str">
            <v>CONGO, THE DEMOCRATIC REPUBLIC OF THE</v>
          </cell>
        </row>
        <row r="89">
          <cell r="D89" t="str">
            <v>Sri Lanka Rupee</v>
          </cell>
          <cell r="E89" t="str">
            <v>COOK ISLANDS</v>
          </cell>
          <cell r="F89" t="str">
            <v>COOK ISLANDS</v>
          </cell>
        </row>
        <row r="90">
          <cell r="D90" t="str">
            <v>Liberian Dollar</v>
          </cell>
          <cell r="E90" t="str">
            <v>COSTA RICA</v>
          </cell>
          <cell r="F90" t="str">
            <v>COSTA RICA</v>
          </cell>
        </row>
        <row r="91">
          <cell r="D91" t="str">
            <v>Loti</v>
          </cell>
          <cell r="E91" t="str">
            <v>CÔTE D'IVOIRE</v>
          </cell>
          <cell r="F91" t="str">
            <v>CÔTE D'IVOIRE</v>
          </cell>
        </row>
        <row r="92">
          <cell r="D92" t="str">
            <v>Lithuanian Litas</v>
          </cell>
          <cell r="E92" t="str">
            <v>CROATIA</v>
          </cell>
          <cell r="F92" t="str">
            <v>CROATIA</v>
          </cell>
        </row>
        <row r="93">
          <cell r="D93" t="str">
            <v>Latvian Lats</v>
          </cell>
          <cell r="E93" t="str">
            <v>CUBA</v>
          </cell>
          <cell r="F93" t="str">
            <v>CUBA</v>
          </cell>
        </row>
        <row r="94">
          <cell r="D94" t="str">
            <v>Libyan Dinar</v>
          </cell>
          <cell r="E94" t="str">
            <v>CURAÇAO</v>
          </cell>
          <cell r="F94" t="str">
            <v>CURAÇAO</v>
          </cell>
        </row>
        <row r="95">
          <cell r="D95" t="str">
            <v>Moroccan Dirham</v>
          </cell>
          <cell r="E95" t="str">
            <v>DJIBOUTI</v>
          </cell>
          <cell r="F95" t="str">
            <v>DJIBOUTI</v>
          </cell>
        </row>
        <row r="96">
          <cell r="D96" t="str">
            <v>Moldovan Leu</v>
          </cell>
          <cell r="E96" t="str">
            <v>DOMINICA</v>
          </cell>
          <cell r="F96" t="str">
            <v>DOMINICA</v>
          </cell>
        </row>
        <row r="97">
          <cell r="D97" t="str">
            <v>Malagasy Ariary</v>
          </cell>
          <cell r="E97" t="str">
            <v>DOMINICAN REPUBLIC</v>
          </cell>
          <cell r="F97" t="str">
            <v>DOMINICAN REPUBLIC</v>
          </cell>
        </row>
        <row r="98">
          <cell r="D98" t="str">
            <v>Denar</v>
          </cell>
          <cell r="E98" t="str">
            <v>ECUADOR</v>
          </cell>
          <cell r="F98" t="str">
            <v>ECUADOR</v>
          </cell>
        </row>
        <row r="99">
          <cell r="D99" t="str">
            <v>Kyat</v>
          </cell>
          <cell r="E99" t="str">
            <v>EGYPT</v>
          </cell>
          <cell r="F99" t="str">
            <v>EGYPT</v>
          </cell>
        </row>
        <row r="100">
          <cell r="D100" t="str">
            <v>Tugrik</v>
          </cell>
          <cell r="E100" t="str">
            <v>EL SALVADOR</v>
          </cell>
          <cell r="F100" t="str">
            <v>EL SALVADOR</v>
          </cell>
        </row>
        <row r="101">
          <cell r="D101" t="str">
            <v>Pataca</v>
          </cell>
          <cell r="E101" t="str">
            <v>EQUATORIAL GUINEA</v>
          </cell>
          <cell r="F101" t="str">
            <v>EQUATORIAL GUINEA</v>
          </cell>
        </row>
        <row r="102">
          <cell r="D102" t="str">
            <v>Ouguiya</v>
          </cell>
          <cell r="E102" t="str">
            <v>ERITREA</v>
          </cell>
          <cell r="F102" t="str">
            <v>ERITREA</v>
          </cell>
        </row>
        <row r="103">
          <cell r="D103" t="str">
            <v>Mauritius Rupee</v>
          </cell>
          <cell r="E103" t="str">
            <v>ETHIOPIA</v>
          </cell>
          <cell r="F103" t="str">
            <v>ETHIOPIA</v>
          </cell>
        </row>
        <row r="104">
          <cell r="D104" t="str">
            <v>Rufiyaa</v>
          </cell>
          <cell r="E104" t="str">
            <v>FALKLAND ISLANDS (MALVINAS)</v>
          </cell>
          <cell r="F104" t="str">
            <v>FALKLAND ISLANDS (MALVINAS)</v>
          </cell>
        </row>
        <row r="105">
          <cell r="D105" t="str">
            <v>Kwacha</v>
          </cell>
          <cell r="E105" t="str">
            <v>FAROE ISLANDS</v>
          </cell>
          <cell r="F105" t="str">
            <v>FAROE ISLANDS</v>
          </cell>
        </row>
        <row r="106">
          <cell r="D106" t="str">
            <v>Mexican Peso</v>
          </cell>
          <cell r="E106" t="str">
            <v>FIJI</v>
          </cell>
          <cell r="F106" t="str">
            <v>FIJI</v>
          </cell>
        </row>
        <row r="107">
          <cell r="D107" t="str">
            <v>Malaysian Ringgit</v>
          </cell>
          <cell r="E107" t="str">
            <v>FRENCH GUIANA</v>
          </cell>
          <cell r="F107" t="str">
            <v>FRENCH GUIANA</v>
          </cell>
        </row>
        <row r="108">
          <cell r="D108" t="str">
            <v>Mozambique Metical</v>
          </cell>
          <cell r="E108" t="str">
            <v>FRENCH POLYNESIA</v>
          </cell>
          <cell r="F108" t="str">
            <v>FRENCH POLYNESIA</v>
          </cell>
        </row>
        <row r="109">
          <cell r="D109" t="str">
            <v>Namibia Dollar</v>
          </cell>
          <cell r="E109" t="str">
            <v>FRENCH SOUTHERN TERRITORIES</v>
          </cell>
          <cell r="F109" t="str">
            <v>FRENCH SOUTHERN TERRITORIES</v>
          </cell>
        </row>
        <row r="110">
          <cell r="D110" t="str">
            <v>Naira</v>
          </cell>
          <cell r="E110" t="str">
            <v>GABON</v>
          </cell>
          <cell r="F110" t="str">
            <v>GABON</v>
          </cell>
        </row>
        <row r="111">
          <cell r="D111" t="str">
            <v>Cordoba Oro</v>
          </cell>
          <cell r="E111" t="str">
            <v>GAMBIA</v>
          </cell>
          <cell r="F111" t="str">
            <v>GAMBIA</v>
          </cell>
        </row>
        <row r="112">
          <cell r="D112" t="str">
            <v>Norwegian Krone</v>
          </cell>
          <cell r="E112" t="str">
            <v>GEORGIA</v>
          </cell>
          <cell r="F112" t="str">
            <v>GEORGIA</v>
          </cell>
        </row>
        <row r="113">
          <cell r="D113" t="str">
            <v>Nepalese Rupee</v>
          </cell>
          <cell r="E113" t="str">
            <v>GHANA</v>
          </cell>
          <cell r="F113" t="str">
            <v>GHANA</v>
          </cell>
        </row>
        <row r="114">
          <cell r="D114" t="str">
            <v>New Zealand Dollar</v>
          </cell>
          <cell r="E114" t="str">
            <v>GIBRALTAR</v>
          </cell>
          <cell r="F114" t="str">
            <v>GIBRALTAR</v>
          </cell>
        </row>
        <row r="115">
          <cell r="D115" t="str">
            <v>Rial Omani</v>
          </cell>
          <cell r="E115" t="str">
            <v>GREENLAND</v>
          </cell>
          <cell r="F115" t="str">
            <v>GREENLAND</v>
          </cell>
        </row>
        <row r="116">
          <cell r="D116" t="str">
            <v>Balboa</v>
          </cell>
          <cell r="E116" t="str">
            <v>GRENADA</v>
          </cell>
          <cell r="F116" t="str">
            <v>GRENADA</v>
          </cell>
        </row>
        <row r="117">
          <cell r="D117" t="str">
            <v>Nuevo Sol</v>
          </cell>
          <cell r="E117" t="str">
            <v>GUADELOUPE</v>
          </cell>
          <cell r="F117" t="str">
            <v>GUADELOUPE</v>
          </cell>
        </row>
        <row r="118">
          <cell r="D118" t="str">
            <v>Kina</v>
          </cell>
          <cell r="E118" t="str">
            <v>GUAM</v>
          </cell>
          <cell r="F118" t="str">
            <v>GUAM</v>
          </cell>
        </row>
        <row r="119">
          <cell r="D119" t="str">
            <v>Philippine Peso</v>
          </cell>
          <cell r="E119" t="str">
            <v>GUATEMALA</v>
          </cell>
          <cell r="F119" t="str">
            <v>GUATEMALA</v>
          </cell>
        </row>
        <row r="120">
          <cell r="D120" t="str">
            <v>Pakistan Rupee</v>
          </cell>
          <cell r="E120" t="str">
            <v>GUERNSEY</v>
          </cell>
          <cell r="F120" t="str">
            <v>GUERNSEY</v>
          </cell>
        </row>
        <row r="121">
          <cell r="D121" t="str">
            <v>Zloty</v>
          </cell>
          <cell r="E121" t="str">
            <v>GUINEA</v>
          </cell>
          <cell r="F121" t="str">
            <v>GUINEA</v>
          </cell>
        </row>
        <row r="122">
          <cell r="D122" t="str">
            <v>Guarani</v>
          </cell>
          <cell r="E122" t="str">
            <v>GUINEA-BISSAU</v>
          </cell>
          <cell r="F122" t="str">
            <v>GUINEA-BISSAU</v>
          </cell>
        </row>
        <row r="123">
          <cell r="D123" t="str">
            <v>Qatari Rial</v>
          </cell>
          <cell r="E123" t="str">
            <v>GUYANA</v>
          </cell>
          <cell r="F123" t="str">
            <v>GUYANA</v>
          </cell>
        </row>
        <row r="124">
          <cell r="D124" t="str">
            <v>New Romanian Leu</v>
          </cell>
          <cell r="E124" t="str">
            <v>HAITI</v>
          </cell>
          <cell r="F124" t="str">
            <v>HAITI</v>
          </cell>
        </row>
        <row r="125">
          <cell r="D125" t="str">
            <v>Serbian Dinar</v>
          </cell>
          <cell r="E125" t="str">
            <v>HEARD ISLAND AND MCDONALD ISLANDS</v>
          </cell>
          <cell r="F125" t="str">
            <v>HEARD ISLAND AND MCDONALD ISLANDS</v>
          </cell>
        </row>
        <row r="126">
          <cell r="D126" t="str">
            <v>Russian Ruble</v>
          </cell>
          <cell r="E126" t="str">
            <v>HOLY SEE (VATICAN CITY STATE)</v>
          </cell>
          <cell r="F126" t="str">
            <v>HOLY SEE (VATICAN CITY STATE)</v>
          </cell>
        </row>
        <row r="127">
          <cell r="D127" t="str">
            <v>Rwanda Franc</v>
          </cell>
          <cell r="E127" t="str">
            <v>HONDURAS</v>
          </cell>
          <cell r="F127" t="str">
            <v>HONDURAS</v>
          </cell>
        </row>
        <row r="128">
          <cell r="D128" t="str">
            <v>Saudi Riyal</v>
          </cell>
          <cell r="E128" t="str">
            <v>HONG KONG</v>
          </cell>
          <cell r="F128" t="str">
            <v>HONG KONG</v>
          </cell>
        </row>
        <row r="129">
          <cell r="D129" t="str">
            <v>Solomon Islands Dollar</v>
          </cell>
          <cell r="E129" t="str">
            <v>ICELAND</v>
          </cell>
          <cell r="F129" t="str">
            <v>ICELAND</v>
          </cell>
        </row>
        <row r="130">
          <cell r="D130" t="str">
            <v>Seychelles Rupee</v>
          </cell>
          <cell r="E130" t="str">
            <v>INDIA</v>
          </cell>
          <cell r="F130" t="str">
            <v>INDIA</v>
          </cell>
        </row>
        <row r="131">
          <cell r="D131" t="str">
            <v>Sudanese Pound</v>
          </cell>
          <cell r="E131" t="str">
            <v>INDONESIA</v>
          </cell>
          <cell r="F131" t="str">
            <v>INDONESIA</v>
          </cell>
        </row>
        <row r="132">
          <cell r="D132" t="str">
            <v>Swedish Krona</v>
          </cell>
          <cell r="E132" t="str">
            <v>IRAN, ISLAMIC REPUBLIC OF</v>
          </cell>
          <cell r="F132" t="str">
            <v>IRAN, ISLAMIC REPUBLIC OF</v>
          </cell>
        </row>
        <row r="133">
          <cell r="D133" t="str">
            <v>Singapore Dollar</v>
          </cell>
          <cell r="E133" t="str">
            <v>IRAQ</v>
          </cell>
          <cell r="F133" t="str">
            <v>IRAQ</v>
          </cell>
        </row>
        <row r="134">
          <cell r="D134" t="str">
            <v>Saint Helena Pound</v>
          </cell>
          <cell r="E134" t="str">
            <v>ISLE OF MAN</v>
          </cell>
          <cell r="F134" t="str">
            <v>ISLE OF MAN</v>
          </cell>
        </row>
        <row r="135">
          <cell r="D135" t="str">
            <v>Leone</v>
          </cell>
          <cell r="E135" t="str">
            <v>ISRAEL</v>
          </cell>
          <cell r="F135" t="str">
            <v>ISRAEL</v>
          </cell>
        </row>
        <row r="136">
          <cell r="D136" t="str">
            <v>Somali Shilling</v>
          </cell>
          <cell r="E136" t="str">
            <v>JAMAICA</v>
          </cell>
          <cell r="F136" t="str">
            <v>JAMAICA</v>
          </cell>
        </row>
        <row r="137">
          <cell r="D137" t="str">
            <v>Surinam Dollar</v>
          </cell>
          <cell r="E137" t="str">
            <v>JERSEY</v>
          </cell>
          <cell r="F137" t="str">
            <v>JERSEY</v>
          </cell>
        </row>
        <row r="138">
          <cell r="D138" t="str">
            <v>South Sudanese Pound</v>
          </cell>
          <cell r="E138" t="str">
            <v>JORDAN</v>
          </cell>
          <cell r="F138" t="str">
            <v>JORDAN</v>
          </cell>
        </row>
        <row r="139">
          <cell r="D139" t="str">
            <v>Dobra</v>
          </cell>
          <cell r="E139" t="str">
            <v>KAZAKHSTAN</v>
          </cell>
          <cell r="F139" t="str">
            <v>KAZAKHSTAN</v>
          </cell>
        </row>
        <row r="140">
          <cell r="D140" t="str">
            <v>El Salvador Colon</v>
          </cell>
          <cell r="E140" t="str">
            <v>KENYA</v>
          </cell>
          <cell r="F140" t="str">
            <v>KENYA</v>
          </cell>
        </row>
        <row r="141">
          <cell r="D141" t="str">
            <v>Syrian Pound</v>
          </cell>
          <cell r="E141" t="str">
            <v>KIRIBATI</v>
          </cell>
          <cell r="F141" t="str">
            <v>KIRIBATI</v>
          </cell>
        </row>
        <row r="142">
          <cell r="D142" t="str">
            <v>Lilangeni</v>
          </cell>
          <cell r="E142" t="str">
            <v>KOREA, DEMOCRATIC PEOPLE'S REPUBLIC OF</v>
          </cell>
          <cell r="F142" t="str">
            <v>KOREA, DEMOCRATIC PEOPLE'S REPUBLIC OF</v>
          </cell>
        </row>
        <row r="143">
          <cell r="D143" t="str">
            <v>Baht</v>
          </cell>
          <cell r="E143" t="str">
            <v>KOREA, REPUBLIC OF</v>
          </cell>
          <cell r="F143" t="str">
            <v>KOREA, REPUBLIC OF</v>
          </cell>
        </row>
        <row r="144">
          <cell r="D144" t="str">
            <v>Somoni</v>
          </cell>
          <cell r="E144" t="str">
            <v>KUWAIT</v>
          </cell>
          <cell r="F144" t="str">
            <v>KOSOVO</v>
          </cell>
        </row>
        <row r="145">
          <cell r="D145" t="str">
            <v>Turkmenistan New Manat</v>
          </cell>
          <cell r="E145" t="str">
            <v>KYRGYZSTAN</v>
          </cell>
          <cell r="F145" t="str">
            <v>KUWAIT</v>
          </cell>
        </row>
        <row r="146">
          <cell r="D146" t="str">
            <v>Tunisian Dinar</v>
          </cell>
          <cell r="E146" t="str">
            <v>LAO PEOPLE'S DEMOCRATIC REPUBLIC</v>
          </cell>
          <cell r="F146" t="str">
            <v>KYRGYZSTAN</v>
          </cell>
        </row>
        <row r="147">
          <cell r="D147" t="str">
            <v>Pa’anga</v>
          </cell>
          <cell r="E147" t="str">
            <v>LEBANON</v>
          </cell>
          <cell r="F147" t="str">
            <v>LAO PEOPLE'S DEMOCRATIC REPUBLIC</v>
          </cell>
        </row>
        <row r="148">
          <cell r="D148" t="str">
            <v>Turkish Lira</v>
          </cell>
          <cell r="E148" t="str">
            <v>LESOTHO</v>
          </cell>
          <cell r="F148" t="str">
            <v>LEBANON</v>
          </cell>
        </row>
        <row r="149">
          <cell r="D149" t="str">
            <v>Trinidad and Tobago Dollar</v>
          </cell>
          <cell r="E149" t="str">
            <v>LIBERIA</v>
          </cell>
          <cell r="F149" t="str">
            <v>LESOTHO</v>
          </cell>
        </row>
        <row r="150">
          <cell r="D150" t="str">
            <v>New Taiwan Dollar</v>
          </cell>
          <cell r="E150" t="str">
            <v>LIBYA</v>
          </cell>
          <cell r="F150" t="str">
            <v>LIBERIA</v>
          </cell>
        </row>
        <row r="151">
          <cell r="D151" t="str">
            <v>Tanzanian Shilling</v>
          </cell>
          <cell r="E151" t="str">
            <v>LIECHTENSTEIN</v>
          </cell>
          <cell r="F151" t="str">
            <v>LIBYA</v>
          </cell>
        </row>
        <row r="152">
          <cell r="D152" t="str">
            <v>Hryvnia</v>
          </cell>
          <cell r="E152" t="str">
            <v>MACAO</v>
          </cell>
          <cell r="F152" t="str">
            <v>LIECHTENSTEIN</v>
          </cell>
        </row>
        <row r="153">
          <cell r="D153" t="str">
            <v>Uganda Shilling</v>
          </cell>
          <cell r="E153" t="str">
            <v>MADAGASCAR</v>
          </cell>
          <cell r="F153" t="str">
            <v>MACAO</v>
          </cell>
        </row>
        <row r="154">
          <cell r="D154" t="str">
            <v>US Dollar</v>
          </cell>
          <cell r="E154" t="str">
            <v>MALAWI</v>
          </cell>
          <cell r="F154" t="str">
            <v>MADAGASCAR</v>
          </cell>
        </row>
        <row r="155">
          <cell r="D155" t="str">
            <v>Uruguay Peso en Unidades Indexadas (URUIURUI)</v>
          </cell>
          <cell r="E155" t="str">
            <v>MALAYSIA</v>
          </cell>
          <cell r="F155" t="str">
            <v>MALAWI</v>
          </cell>
        </row>
        <row r="156">
          <cell r="D156" t="str">
            <v>Peso Uruguayo</v>
          </cell>
          <cell r="E156" t="str">
            <v>MALDIVES</v>
          </cell>
          <cell r="F156" t="str">
            <v>MALAYSIA</v>
          </cell>
        </row>
        <row r="157">
          <cell r="D157" t="str">
            <v>Uzbekistan Sum</v>
          </cell>
          <cell r="E157" t="str">
            <v>MALI</v>
          </cell>
          <cell r="F157" t="str">
            <v>MALDIVES</v>
          </cell>
        </row>
        <row r="158">
          <cell r="D158" t="str">
            <v>Bolivar</v>
          </cell>
          <cell r="E158" t="str">
            <v>MARSHALL ISLANDS</v>
          </cell>
          <cell r="F158" t="str">
            <v>MALI</v>
          </cell>
        </row>
        <row r="159">
          <cell r="D159" t="str">
            <v>Dong</v>
          </cell>
          <cell r="E159" t="str">
            <v>MARTINIQUE</v>
          </cell>
          <cell r="F159" t="str">
            <v>MARSHALL ISLANDS</v>
          </cell>
        </row>
        <row r="160">
          <cell r="D160" t="str">
            <v>Vatu</v>
          </cell>
          <cell r="E160" t="str">
            <v>MAURITANIA</v>
          </cell>
          <cell r="F160" t="str">
            <v>MARTINIQUE</v>
          </cell>
        </row>
        <row r="161">
          <cell r="D161" t="str">
            <v>Tala</v>
          </cell>
          <cell r="E161" t="str">
            <v>MAURITIUS</v>
          </cell>
          <cell r="F161" t="str">
            <v>MAURITANIA</v>
          </cell>
        </row>
        <row r="162">
          <cell r="D162" t="str">
            <v>East Caribbean Dollar</v>
          </cell>
          <cell r="E162" t="str">
            <v>MAYOTTE</v>
          </cell>
          <cell r="F162" t="str">
            <v>MAURITIUS</v>
          </cell>
        </row>
        <row r="163">
          <cell r="D163" t="str">
            <v>Yemeni Rial</v>
          </cell>
          <cell r="E163" t="str">
            <v>MEXICO</v>
          </cell>
          <cell r="F163" t="str">
            <v>MAYOTTE</v>
          </cell>
        </row>
        <row r="164">
          <cell r="D164" t="str">
            <v>Rand</v>
          </cell>
          <cell r="E164" t="str">
            <v>MICRONESIA, FEDERATED STATES OF</v>
          </cell>
          <cell r="F164" t="str">
            <v>MEXICO</v>
          </cell>
        </row>
        <row r="165">
          <cell r="D165" t="str">
            <v>Zambian Kwacha (replaced January 1, 2013)</v>
          </cell>
          <cell r="E165" t="str">
            <v>MOLDOVA, REPUBLIC OF</v>
          </cell>
          <cell r="F165" t="str">
            <v>MICRONESIA, FEDERATED STATES OF</v>
          </cell>
        </row>
        <row r="166">
          <cell r="D166" t="str">
            <v>Zambian Kwacha</v>
          </cell>
          <cell r="E166" t="str">
            <v>MONACO</v>
          </cell>
          <cell r="F166" t="str">
            <v>MOLDOVA, REPUBLIC OF</v>
          </cell>
        </row>
        <row r="167">
          <cell r="D167" t="str">
            <v>Zimbabwe Dollar</v>
          </cell>
          <cell r="E167" t="str">
            <v>MONGOLIA</v>
          </cell>
          <cell r="F167" t="str">
            <v>MONACO</v>
          </cell>
        </row>
        <row r="168">
          <cell r="D168" t="str">
            <v>Other Currency (open axis tables)</v>
          </cell>
          <cell r="E168" t="str">
            <v>MONTENEGRO</v>
          </cell>
          <cell r="F168" t="str">
            <v>MONGOLIA</v>
          </cell>
        </row>
        <row r="169">
          <cell r="D169" t="str">
            <v>CFP Franc</v>
          </cell>
          <cell r="E169" t="str">
            <v>MONTSERRAT</v>
          </cell>
          <cell r="F169" t="str">
            <v>MONTENEGRO</v>
          </cell>
        </row>
        <row r="170">
          <cell r="D170" t="str">
            <v>Off-shore Yuan Renminbi</v>
          </cell>
          <cell r="E170" t="str">
            <v>MOROCCO</v>
          </cell>
          <cell r="F170" t="str">
            <v>MONTSERRAT</v>
          </cell>
        </row>
        <row r="171">
          <cell r="D171" t="str">
            <v>Not applicable/ All currencies</v>
          </cell>
          <cell r="E171" t="str">
            <v>MOZAMBIQUE</v>
          </cell>
          <cell r="F171" t="str">
            <v>MOROCCO</v>
          </cell>
        </row>
        <row r="172">
          <cell r="E172" t="str">
            <v>MYANMAR</v>
          </cell>
          <cell r="F172" t="str">
            <v>MOZAMBIQUE</v>
          </cell>
        </row>
        <row r="173">
          <cell r="E173" t="str">
            <v>NAMIBIA</v>
          </cell>
          <cell r="F173" t="str">
            <v>MYANMAR</v>
          </cell>
        </row>
        <row r="174">
          <cell r="E174" t="str">
            <v>NAURU</v>
          </cell>
          <cell r="F174" t="str">
            <v>NAMIBIA</v>
          </cell>
        </row>
        <row r="175">
          <cell r="E175" t="str">
            <v>NEPAL</v>
          </cell>
          <cell r="F175" t="str">
            <v>NAURU</v>
          </cell>
        </row>
        <row r="176">
          <cell r="E176" t="str">
            <v>NEW CALEDONIA</v>
          </cell>
          <cell r="F176" t="str">
            <v>NEPAL</v>
          </cell>
        </row>
        <row r="177">
          <cell r="E177" t="str">
            <v>NEW ZEALAND</v>
          </cell>
          <cell r="F177" t="str">
            <v>NEW CALEDONIA</v>
          </cell>
        </row>
        <row r="178">
          <cell r="E178" t="str">
            <v>NICARAGUA</v>
          </cell>
          <cell r="F178" t="str">
            <v>NEW ZEALAND</v>
          </cell>
        </row>
        <row r="179">
          <cell r="E179" t="str">
            <v>NIGER</v>
          </cell>
          <cell r="F179" t="str">
            <v>NICARAGUA</v>
          </cell>
        </row>
        <row r="180">
          <cell r="E180" t="str">
            <v>NIGERIA</v>
          </cell>
          <cell r="F180" t="str">
            <v>NIGER</v>
          </cell>
        </row>
        <row r="181">
          <cell r="E181" t="str">
            <v>NIUE</v>
          </cell>
          <cell r="F181" t="str">
            <v>NIGERIA</v>
          </cell>
        </row>
        <row r="182">
          <cell r="E182" t="str">
            <v>NORFOLK ISLAND</v>
          </cell>
          <cell r="F182" t="str">
            <v>NIUE</v>
          </cell>
        </row>
        <row r="183">
          <cell r="E183" t="str">
            <v>NORTHERN MARIANA ISLANDS</v>
          </cell>
          <cell r="F183" t="str">
            <v>NORFOLK ISLAND</v>
          </cell>
        </row>
        <row r="184">
          <cell r="E184" t="str">
            <v>OMAN</v>
          </cell>
          <cell r="F184" t="str">
            <v>NORTHERN MARIANA ISLANDS</v>
          </cell>
        </row>
        <row r="185">
          <cell r="E185" t="str">
            <v>PAKISTAN</v>
          </cell>
          <cell r="F185" t="str">
            <v>OMAN</v>
          </cell>
        </row>
        <row r="186">
          <cell r="E186" t="str">
            <v>PALAU</v>
          </cell>
          <cell r="F186" t="str">
            <v>PAKISTAN</v>
          </cell>
        </row>
        <row r="187">
          <cell r="E187" t="str">
            <v>PALESTINIAN TERRITORY, OCCUPIED</v>
          </cell>
          <cell r="F187" t="str">
            <v>PALAU</v>
          </cell>
        </row>
        <row r="188">
          <cell r="E188" t="str">
            <v>PANAMA</v>
          </cell>
          <cell r="F188" t="str">
            <v>PALESTINIAN TERRITORY, OCCUPIED</v>
          </cell>
        </row>
        <row r="189">
          <cell r="E189" t="str">
            <v>PAPUA NEW GUINEA</v>
          </cell>
          <cell r="F189" t="str">
            <v>PANAMA</v>
          </cell>
        </row>
        <row r="190">
          <cell r="E190" t="str">
            <v>PARAGUAY</v>
          </cell>
          <cell r="F190" t="str">
            <v>PAPUA NEW GUINEA</v>
          </cell>
        </row>
        <row r="191">
          <cell r="E191" t="str">
            <v>PERU</v>
          </cell>
          <cell r="F191" t="str">
            <v>PARAGUAY</v>
          </cell>
        </row>
        <row r="192">
          <cell r="E192" t="str">
            <v>PHILIPPINES</v>
          </cell>
          <cell r="F192" t="str">
            <v>PERU</v>
          </cell>
        </row>
        <row r="193">
          <cell r="E193" t="str">
            <v>PITCAIRN</v>
          </cell>
          <cell r="F193" t="str">
            <v>PHILIPPINES</v>
          </cell>
        </row>
        <row r="194">
          <cell r="E194" t="str">
            <v>PUERTO RICO</v>
          </cell>
          <cell r="F194" t="str">
            <v>PITCAIRN</v>
          </cell>
        </row>
        <row r="195">
          <cell r="E195" t="str">
            <v>QATAR</v>
          </cell>
          <cell r="F195" t="str">
            <v>PUERTO RICO</v>
          </cell>
        </row>
        <row r="196">
          <cell r="E196" t="str">
            <v>RÉUNION</v>
          </cell>
          <cell r="F196" t="str">
            <v>QATAR</v>
          </cell>
        </row>
        <row r="197">
          <cell r="E197" t="str">
            <v>RWANDA</v>
          </cell>
          <cell r="F197" t="str">
            <v>RÉUNION</v>
          </cell>
        </row>
        <row r="198">
          <cell r="E198" t="str">
            <v>SAINT BARTHÉLEMY</v>
          </cell>
          <cell r="F198" t="str">
            <v>RWANDA</v>
          </cell>
        </row>
        <row r="199">
          <cell r="E199" t="str">
            <v>SAINT HELENA, ASCENSION AND TRISTAN DA CUNHA</v>
          </cell>
          <cell r="F199" t="str">
            <v>SAINT BARTHÉLEMY</v>
          </cell>
        </row>
        <row r="200">
          <cell r="E200" t="str">
            <v>SAINT KITTS AND NEVIS</v>
          </cell>
          <cell r="F200" t="str">
            <v>SAINT HELENA, ASCENSION AND TRISTAN DA CUNHA</v>
          </cell>
        </row>
        <row r="201">
          <cell r="E201" t="str">
            <v>SAINT LUCIA</v>
          </cell>
          <cell r="F201" t="str">
            <v>SAINT KITTS AND NEVIS</v>
          </cell>
        </row>
        <row r="202">
          <cell r="E202" t="str">
            <v>SAINT MARTIN (FRENCH PART)</v>
          </cell>
          <cell r="F202" t="str">
            <v>SAINT LUCIA</v>
          </cell>
        </row>
        <row r="203">
          <cell r="E203" t="str">
            <v>SAINT PIERRE AND MIQUELON</v>
          </cell>
          <cell r="F203" t="str">
            <v>SAINT MARTIN (FRENCH PART)</v>
          </cell>
        </row>
        <row r="204">
          <cell r="E204" t="str">
            <v>SAINT VINCENT AND THE GRENADINES</v>
          </cell>
          <cell r="F204" t="str">
            <v>SAINT PIERRE AND MIQUELON</v>
          </cell>
        </row>
        <row r="205">
          <cell r="E205" t="str">
            <v>SAMOA</v>
          </cell>
          <cell r="F205" t="str">
            <v>SAINT VINCENT AND THE GRENADINES</v>
          </cell>
        </row>
        <row r="206">
          <cell r="E206" t="str">
            <v>SAN MARINO</v>
          </cell>
          <cell r="F206" t="str">
            <v>SAMOA</v>
          </cell>
        </row>
        <row r="207">
          <cell r="E207" t="str">
            <v>SAO TOME AND PRINCIPE</v>
          </cell>
          <cell r="F207" t="str">
            <v>SAN MARINO</v>
          </cell>
        </row>
        <row r="208">
          <cell r="E208" t="str">
            <v>SAUDI ARABIA</v>
          </cell>
          <cell r="F208" t="str">
            <v>SAO TOME AND PRINCIPE</v>
          </cell>
        </row>
        <row r="209">
          <cell r="E209" t="str">
            <v>SENEGAL</v>
          </cell>
          <cell r="F209" t="str">
            <v>SAUDI ARABIA</v>
          </cell>
        </row>
        <row r="210">
          <cell r="E210" t="str">
            <v>SEYCHELLES</v>
          </cell>
          <cell r="F210" t="str">
            <v>SENEGAL</v>
          </cell>
        </row>
        <row r="211">
          <cell r="E211" t="str">
            <v>SIERRA LEONE</v>
          </cell>
          <cell r="F211" t="str">
            <v>SEYCHELLES</v>
          </cell>
        </row>
        <row r="212">
          <cell r="E212" t="str">
            <v>SINGAPORE</v>
          </cell>
          <cell r="F212" t="str">
            <v>SIERRA LEONE</v>
          </cell>
        </row>
        <row r="213">
          <cell r="E213" t="str">
            <v>SINT MAARTEN (DUTCH PART)</v>
          </cell>
          <cell r="F213" t="str">
            <v>SINGAPORE</v>
          </cell>
        </row>
        <row r="214">
          <cell r="E214" t="str">
            <v>SOLOMON ISLANDS</v>
          </cell>
          <cell r="F214" t="str">
            <v>SINT MAARTEN (DUTCH PART)</v>
          </cell>
        </row>
        <row r="215">
          <cell r="E215" t="str">
            <v>SOMALIA</v>
          </cell>
          <cell r="F215" t="str">
            <v>SOLOMON ISLANDS</v>
          </cell>
        </row>
        <row r="216">
          <cell r="E216" t="str">
            <v>SOUTH AFRICA</v>
          </cell>
          <cell r="F216" t="str">
            <v>SOMALIA</v>
          </cell>
        </row>
        <row r="217">
          <cell r="E217" t="str">
            <v>SOUTH GEORGIA AND THE SOUTH SANDWICH ISLANDS</v>
          </cell>
          <cell r="F217" t="str">
            <v>SOUTH AFRICA</v>
          </cell>
        </row>
        <row r="218">
          <cell r="E218" t="str">
            <v>SOUTH SUDAN</v>
          </cell>
          <cell r="F218" t="str">
            <v>SOUTH GEORGIA AND THE SOUTH SANDWICH ISLANDS</v>
          </cell>
        </row>
        <row r="219">
          <cell r="E219" t="str">
            <v>SRI LANKA</v>
          </cell>
          <cell r="F219" t="str">
            <v>SOUTH SUDAN</v>
          </cell>
        </row>
        <row r="220">
          <cell r="E220" t="str">
            <v>SUDAN</v>
          </cell>
          <cell r="F220" t="str">
            <v>SRI LANKA</v>
          </cell>
        </row>
        <row r="221">
          <cell r="E221" t="str">
            <v>SURINAME</v>
          </cell>
          <cell r="F221" t="str">
            <v>SUDAN</v>
          </cell>
        </row>
        <row r="222">
          <cell r="E222" t="str">
            <v>SVALBARD AND JAN MAYEN</v>
          </cell>
          <cell r="F222" t="str">
            <v>SURINAME</v>
          </cell>
        </row>
        <row r="223">
          <cell r="E223" t="str">
            <v>SWAZILAND</v>
          </cell>
          <cell r="F223" t="str">
            <v>SVALBARD AND JAN MAYEN</v>
          </cell>
        </row>
        <row r="224">
          <cell r="E224" t="str">
            <v>SYRIAN ARAB REPUBLIC</v>
          </cell>
          <cell r="F224" t="str">
            <v>SWAZILAND</v>
          </cell>
        </row>
        <row r="225">
          <cell r="E225" t="str">
            <v>TAIWAN, PROVINCE OF CHINA</v>
          </cell>
          <cell r="F225" t="str">
            <v>SYRIAN ARAB REPUBLIC</v>
          </cell>
        </row>
        <row r="226">
          <cell r="E226" t="str">
            <v>TAJIKISTAN</v>
          </cell>
          <cell r="F226" t="str">
            <v>TAIWAN, PROVINCE OF CHINA</v>
          </cell>
        </row>
        <row r="227">
          <cell r="E227" t="str">
            <v>TANZANIA, UNITED REPUBLIC OF</v>
          </cell>
          <cell r="F227" t="str">
            <v>TAJIKISTAN</v>
          </cell>
        </row>
        <row r="228">
          <cell r="E228" t="str">
            <v>THAILAND</v>
          </cell>
          <cell r="F228" t="str">
            <v>TANZANIA, UNITED REPUBLIC OF</v>
          </cell>
        </row>
        <row r="229">
          <cell r="E229" t="str">
            <v>TIMOR-LESTE</v>
          </cell>
          <cell r="F229" t="str">
            <v>THAILAND</v>
          </cell>
        </row>
        <row r="230">
          <cell r="E230" t="str">
            <v>TOGO</v>
          </cell>
          <cell r="F230" t="str">
            <v>TIMOR-LESTE</v>
          </cell>
        </row>
        <row r="231">
          <cell r="E231" t="str">
            <v>TOKELAU</v>
          </cell>
          <cell r="F231" t="str">
            <v>TOGO</v>
          </cell>
        </row>
        <row r="232">
          <cell r="E232" t="str">
            <v>TONGA</v>
          </cell>
          <cell r="F232" t="str">
            <v>TOKELAU</v>
          </cell>
        </row>
        <row r="233">
          <cell r="E233" t="str">
            <v>TRINIDAD AND TOBAGO</v>
          </cell>
          <cell r="F233" t="str">
            <v>TONGA</v>
          </cell>
        </row>
        <row r="234">
          <cell r="E234" t="str">
            <v>TUNISIA</v>
          </cell>
          <cell r="F234" t="str">
            <v>TRINIDAD AND TOBAGO</v>
          </cell>
        </row>
        <row r="235">
          <cell r="E235" t="str">
            <v>TURKMENISTAN</v>
          </cell>
          <cell r="F235" t="str">
            <v>TUNISIA</v>
          </cell>
        </row>
        <row r="236">
          <cell r="E236" t="str">
            <v>TURKS AND CAICOS ISLANDS</v>
          </cell>
          <cell r="F236" t="str">
            <v>TURKMENISTAN</v>
          </cell>
        </row>
        <row r="237">
          <cell r="E237" t="str">
            <v>TUVALU</v>
          </cell>
          <cell r="F237" t="str">
            <v>TURKS AND CAICOS ISLANDS</v>
          </cell>
        </row>
        <row r="238">
          <cell r="E238" t="str">
            <v>UGANDA</v>
          </cell>
          <cell r="F238" t="str">
            <v>TUVALU</v>
          </cell>
        </row>
        <row r="239">
          <cell r="E239" t="str">
            <v>UNITED ARAB EMIRATES</v>
          </cell>
          <cell r="F239" t="str">
            <v>UGANDA</v>
          </cell>
        </row>
        <row r="240">
          <cell r="E240" t="str">
            <v>UNITED STATES MINOR OUTLYING ISLANDS</v>
          </cell>
          <cell r="F240" t="str">
            <v>UNITED ARAB EMIRATES</v>
          </cell>
        </row>
        <row r="241">
          <cell r="E241" t="str">
            <v>URUGUAY</v>
          </cell>
          <cell r="F241" t="str">
            <v>UNITED STATES MINOR OUTLYING ISLANDS</v>
          </cell>
        </row>
        <row r="242">
          <cell r="E242" t="str">
            <v>UZBEKISTAN</v>
          </cell>
          <cell r="F242" t="str">
            <v>URUGUAY</v>
          </cell>
        </row>
        <row r="243">
          <cell r="E243" t="str">
            <v>VANUATU</v>
          </cell>
          <cell r="F243" t="str">
            <v>UZBEKISTAN</v>
          </cell>
        </row>
        <row r="244">
          <cell r="E244" t="str">
            <v>VENEZUELA, BOLIVARIAN REPUBLIC OF</v>
          </cell>
          <cell r="F244" t="str">
            <v>VANUATU</v>
          </cell>
        </row>
        <row r="245">
          <cell r="E245" t="str">
            <v>VIET NAM</v>
          </cell>
          <cell r="F245" t="str">
            <v>VENEZUELA, BOLIVARIAN REPUBLIC OF</v>
          </cell>
        </row>
        <row r="246">
          <cell r="E246" t="str">
            <v>VIRGIN ISLANDS, BRITISH</v>
          </cell>
          <cell r="F246" t="str">
            <v>VIET NAM</v>
          </cell>
        </row>
        <row r="247">
          <cell r="E247" t="str">
            <v>VIRGIN ISLANDS, U.S.</v>
          </cell>
          <cell r="F247" t="str">
            <v>VIRGIN ISLANDS, BRITISH</v>
          </cell>
        </row>
        <row r="248">
          <cell r="E248" t="str">
            <v>WALLIS AND FUTUNA</v>
          </cell>
          <cell r="F248" t="str">
            <v>VIRGIN ISLANDS, U.S.</v>
          </cell>
        </row>
        <row r="249">
          <cell r="E249" t="str">
            <v>WESTERN SAHARA</v>
          </cell>
          <cell r="F249" t="str">
            <v>WALLIS AND FUTUNA</v>
          </cell>
        </row>
        <row r="250">
          <cell r="E250" t="str">
            <v>YEMEN</v>
          </cell>
          <cell r="F250" t="str">
            <v>WESTERN SAHARA</v>
          </cell>
        </row>
        <row r="251">
          <cell r="E251" t="str">
            <v>ZAMBIA</v>
          </cell>
          <cell r="F251" t="str">
            <v>YEMEN</v>
          </cell>
        </row>
        <row r="252">
          <cell r="E252" t="str">
            <v>ZIMBABWE</v>
          </cell>
          <cell r="F252" t="str">
            <v>ZAMBIA</v>
          </cell>
        </row>
        <row r="253">
          <cell r="E253" t="str">
            <v>Other Countries</v>
          </cell>
          <cell r="F253" t="str">
            <v>ZIMBABWE</v>
          </cell>
        </row>
        <row r="254">
          <cell r="E254" t="str">
            <v>United Nations organisations</v>
          </cell>
          <cell r="F254" t="str">
            <v>Other Countries</v>
          </cell>
        </row>
        <row r="255">
          <cell r="E255" t="str">
            <v>IMF (International Monetary Fund)</v>
          </cell>
          <cell r="F255" t="str">
            <v>United Nations organisations</v>
          </cell>
        </row>
        <row r="256">
          <cell r="E256" t="str">
            <v>WTO (World Trade Organisation)</v>
          </cell>
          <cell r="F256" t="str">
            <v>IMF (International Monetary Fund)</v>
          </cell>
        </row>
        <row r="257">
          <cell r="E257" t="str">
            <v>IBRD (International Bank for Reconstruction and Development)</v>
          </cell>
          <cell r="F257" t="str">
            <v>WTO (World Trade Organisation)</v>
          </cell>
        </row>
        <row r="258">
          <cell r="E258" t="str">
            <v>IDA (International Development Association)</v>
          </cell>
          <cell r="F258" t="str">
            <v>IBRD (International Bank for Reconstruction and Development)</v>
          </cell>
        </row>
        <row r="259">
          <cell r="E259" t="str">
            <v>Other UN Organisations (includes 1H, 1J-1T)</v>
          </cell>
          <cell r="F259" t="str">
            <v>IDA (International Development Association)</v>
          </cell>
        </row>
        <row r="260">
          <cell r="E260" t="str">
            <v>UNESCO (United Nations Educational, Scientific and Cultural Organisation)</v>
          </cell>
          <cell r="F260" t="str">
            <v>Other UN Organisations (includes 1H, 1J-1T)</v>
          </cell>
        </row>
        <row r="261">
          <cell r="E261" t="str">
            <v>FAO (Food and Agriculture Organisation)</v>
          </cell>
          <cell r="F261" t="str">
            <v>UNESCO (United Nations Educational, Scientific and Cultural Organisation)</v>
          </cell>
        </row>
        <row r="262">
          <cell r="E262" t="str">
            <v>WHO (World Health Organisation)</v>
          </cell>
          <cell r="F262" t="str">
            <v>FAO (Food and Agriculture Organisation)</v>
          </cell>
        </row>
        <row r="263">
          <cell r="E263" t="str">
            <v>IFAD (International Fund for Agricultural Development)</v>
          </cell>
          <cell r="F263" t="str">
            <v>WHO (World Health Organisation)</v>
          </cell>
        </row>
        <row r="264">
          <cell r="E264" t="str">
            <v>IFC (International Finance Corporation)</v>
          </cell>
          <cell r="F264" t="str">
            <v>IFAD (International Fund for Agricultural Development)</v>
          </cell>
        </row>
        <row r="265">
          <cell r="E265" t="str">
            <v>MIGA (Multilateral Investment Guarantee Agency)</v>
          </cell>
          <cell r="F265" t="str">
            <v>IFC (International Finance Corporation)</v>
          </cell>
        </row>
        <row r="266">
          <cell r="E266" t="str">
            <v>UNICEF (United Nations Children’s Fund)</v>
          </cell>
          <cell r="F266" t="str">
            <v>MIGA (Multilateral Investment Guarantee Agency)</v>
          </cell>
        </row>
        <row r="267">
          <cell r="E267" t="str">
            <v>UNHCR (United Nations High Commissioner for Refugees)</v>
          </cell>
          <cell r="F267" t="str">
            <v>UNICEF (United Nations Children’s Fund)</v>
          </cell>
        </row>
        <row r="268">
          <cell r="E268" t="str">
            <v>UNRWA (United Nations Relief and Works Agency for Palestine)</v>
          </cell>
          <cell r="F268" t="str">
            <v>UNHCR (United Nations High Commissioner for Refugees)</v>
          </cell>
        </row>
        <row r="269">
          <cell r="E269" t="str">
            <v>IAEA (International Atomic Energy Agency)</v>
          </cell>
          <cell r="F269" t="str">
            <v>UNRWA (United Nations Relief and Works Agency for Palestine)</v>
          </cell>
        </row>
        <row r="270">
          <cell r="E270" t="str">
            <v>ILO (International Labour Organisation)</v>
          </cell>
          <cell r="F270" t="str">
            <v>IAEA (International Atomic Energy Agency)</v>
          </cell>
        </row>
        <row r="271">
          <cell r="E271" t="str">
            <v>ITU (International Telecommunication Union)</v>
          </cell>
          <cell r="F271" t="str">
            <v>ILO (International Labour Organisation)</v>
          </cell>
        </row>
        <row r="272">
          <cell r="E272" t="str">
            <v>Rest of UN Organisations n.i.e.</v>
          </cell>
          <cell r="F272" t="str">
            <v>ITU (International Telecommunication Union)</v>
          </cell>
        </row>
        <row r="273">
          <cell r="E273" t="str">
            <v>All the European Union Institutions excluding the institutions of the euro area</v>
          </cell>
          <cell r="F273" t="str">
            <v>Rest of UN Organisations n.i.e.</v>
          </cell>
        </row>
        <row r="274">
          <cell r="E274" t="str">
            <v>EMS (European Monetary System)</v>
          </cell>
          <cell r="F274" t="str">
            <v>All the European Union Institutions excluding the institutions of the euro area</v>
          </cell>
        </row>
        <row r="275">
          <cell r="E275" t="str">
            <v>EIB (European Investment Bank)</v>
          </cell>
          <cell r="F275" t="str">
            <v>EMS (European Monetary System)</v>
          </cell>
        </row>
        <row r="276">
          <cell r="E276" t="str">
            <v>EC (European Commission)</v>
          </cell>
          <cell r="F276" t="str">
            <v>EIB (European Investment Bank)</v>
          </cell>
        </row>
        <row r="277">
          <cell r="E277" t="str">
            <v>EDF (European Development Fund)</v>
          </cell>
          <cell r="F277" t="str">
            <v>EC (European Commission)</v>
          </cell>
        </row>
        <row r="278">
          <cell r="E278" t="str">
            <v>ECB (European Central Bank)</v>
          </cell>
          <cell r="F278" t="str">
            <v>EDF (European Development Fund)</v>
          </cell>
        </row>
        <row r="279">
          <cell r="E279" t="str">
            <v>EIF (European Investment Fund)</v>
          </cell>
          <cell r="F279" t="str">
            <v>ECB (European Central Bank)</v>
          </cell>
        </row>
        <row r="280">
          <cell r="E280" t="str">
            <v>ECSC (European Coal and Steel Community)</v>
          </cell>
          <cell r="F280" t="str">
            <v>EIF (European Investment Fund)</v>
          </cell>
        </row>
        <row r="281">
          <cell r="E281" t="str">
            <v>Neighbourhood Investment Facility</v>
          </cell>
          <cell r="F281" t="str">
            <v>ECSC (European Coal and Steel Community)</v>
          </cell>
        </row>
        <row r="282">
          <cell r="E282" t="str">
            <v>FEMIP (Facility for Euro-Mediterranean Investment and Partnership)</v>
          </cell>
          <cell r="F282" t="str">
            <v>Neighbourhood Investment Facility</v>
          </cell>
        </row>
        <row r="283">
          <cell r="E283" t="str">
            <v>Other European Union Institutions, Organs and Organisms covered by General budget</v>
          </cell>
          <cell r="F283" t="str">
            <v>FEMIP (Facility for Euro-Mediterranean Investment and Partnership)</v>
          </cell>
        </row>
        <row r="284">
          <cell r="E284" t="str">
            <v>European Parliament</v>
          </cell>
          <cell r="F284" t="str">
            <v>Other European Union Institutions, Organs and Organisms covered by General budget</v>
          </cell>
        </row>
        <row r="285">
          <cell r="E285" t="str">
            <v>Council of the European Union</v>
          </cell>
          <cell r="F285" t="str">
            <v>European Parliament</v>
          </cell>
        </row>
        <row r="286">
          <cell r="E286" t="str">
            <v>Court of Justice</v>
          </cell>
          <cell r="F286" t="str">
            <v>Council of the European Union</v>
          </cell>
        </row>
        <row r="287">
          <cell r="E287" t="str">
            <v>Court of Auditors</v>
          </cell>
          <cell r="F287" t="str">
            <v>Court of Justice</v>
          </cell>
        </row>
        <row r="288">
          <cell r="E288" t="str">
            <v>European Council</v>
          </cell>
          <cell r="F288" t="str">
            <v>Court of Auditors</v>
          </cell>
        </row>
        <row r="289">
          <cell r="E289" t="str">
            <v>Economic and Social Committee</v>
          </cell>
          <cell r="F289" t="str">
            <v>European Council</v>
          </cell>
        </row>
        <row r="290">
          <cell r="E290" t="str">
            <v>Committee of the Regions</v>
          </cell>
          <cell r="F290" t="str">
            <v>Economic and Social Committee</v>
          </cell>
        </row>
        <row r="291">
          <cell r="E291" t="str">
            <v>EU-Africa Infrastructure Trust Fund</v>
          </cell>
          <cell r="F291" t="str">
            <v>Committee of the Regions</v>
          </cell>
        </row>
        <row r="292">
          <cell r="E292" t="str">
            <v>ESM (European Stability Mechanism)</v>
          </cell>
          <cell r="F292" t="str">
            <v>EU-Africa Infrastructure Trust Fund</v>
          </cell>
        </row>
        <row r="293">
          <cell r="E293" t="str">
            <v>Joint Committee of the European Supervisory Authorities (ESAs)</v>
          </cell>
          <cell r="F293" t="str">
            <v>ESM (European Stability Mechanism)</v>
          </cell>
        </row>
        <row r="294">
          <cell r="E294" t="str">
            <v>All the European Union Institutions financed via the EU Budget</v>
          </cell>
          <cell r="F294" t="str">
            <v>Joint Committee of the European Supervisory Authorities (ESAs)</v>
          </cell>
        </row>
        <row r="295">
          <cell r="E295" t="str">
            <v>All the European Union Institutions not financed via the EU Budget</v>
          </cell>
          <cell r="F295" t="str">
            <v>All the European Union Institutions financed via the EU Budget</v>
          </cell>
        </row>
        <row r="296">
          <cell r="E296" t="str">
            <v>All European Community Institutions, Organs and Organisms, including ECB and ESM</v>
          </cell>
          <cell r="F296" t="str">
            <v>All the European Union Institutions not financed via the EU Budget</v>
          </cell>
        </row>
        <row r="297">
          <cell r="E297" t="str">
            <v>Other small European Union Institutions (Ombudsman, Data Protection Supervisor etc.)</v>
          </cell>
          <cell r="F297" t="str">
            <v>All European Community Institutions, Organs and Organisms, including ECB and ESM</v>
          </cell>
        </row>
        <row r="298">
          <cell r="E298" t="str">
            <v>OECD (Organisation for Economic Co-operation and Development)</v>
          </cell>
          <cell r="F298" t="str">
            <v>Other small European Union Institutions (Ombudsman, Data Protection Supervisor etc.)</v>
          </cell>
        </row>
        <row r="299">
          <cell r="E299" t="str">
            <v>BIS (Bank for International Settlements)</v>
          </cell>
          <cell r="F299" t="str">
            <v>OECD (Organisation for Economic Co-operation and Development)</v>
          </cell>
        </row>
        <row r="300">
          <cell r="E300" t="str">
            <v>IADB (Inter-American Development Bank)</v>
          </cell>
          <cell r="F300" t="str">
            <v>BIS (Bank for International Settlements)</v>
          </cell>
        </row>
        <row r="301">
          <cell r="E301" t="str">
            <v>AfDB (African Development Bank)</v>
          </cell>
          <cell r="F301" t="str">
            <v>IADB (Inter-American Development Bank)</v>
          </cell>
        </row>
        <row r="302">
          <cell r="E302" t="str">
            <v>AsDB (Asian Development Bank)</v>
          </cell>
          <cell r="F302" t="str">
            <v>AfDB (African Development Bank)</v>
          </cell>
        </row>
        <row r="303">
          <cell r="E303" t="str">
            <v>EBRD (European Bank for Reconstruction and Development)</v>
          </cell>
          <cell r="F303" t="str">
            <v>AsDB (Asian Development Bank)</v>
          </cell>
        </row>
        <row r="304">
          <cell r="E304" t="str">
            <v>IIC (Inter-American Investment Corporation)</v>
          </cell>
          <cell r="F304" t="str">
            <v>EBRD (European Bank for Reconstruction and Development)</v>
          </cell>
        </row>
        <row r="305">
          <cell r="E305" t="str">
            <v>NIB (Nordic Investment Bank)</v>
          </cell>
          <cell r="F305" t="str">
            <v>IIC (Inter-American Investment Corporation)</v>
          </cell>
        </row>
        <row r="306">
          <cell r="E306" t="str">
            <v>ECCB (Eastern Caribbean Central Bank)</v>
          </cell>
          <cell r="F306" t="str">
            <v>NIB (Nordic Investment Bank)</v>
          </cell>
        </row>
        <row r="307">
          <cell r="E307" t="str">
            <v>IBEC (International Bank for Economic Co-operation)</v>
          </cell>
          <cell r="F307" t="str">
            <v>ECCB (Eastern Caribbean Central Bank)</v>
          </cell>
        </row>
        <row r="308">
          <cell r="E308" t="str">
            <v>IIB (International Investment Bank)</v>
          </cell>
          <cell r="F308" t="str">
            <v>IBEC (International Bank for Economic Co-operation)</v>
          </cell>
        </row>
        <row r="309">
          <cell r="E309" t="str">
            <v>CDB (Caribbean Development Bank)</v>
          </cell>
          <cell r="F309" t="str">
            <v>IIB (International Investment Bank)</v>
          </cell>
        </row>
        <row r="310">
          <cell r="E310" t="str">
            <v>AMF (Arab Monetary Fund)</v>
          </cell>
          <cell r="F310" t="str">
            <v>CDB (Caribbean Development Bank)</v>
          </cell>
        </row>
        <row r="311">
          <cell r="E311" t="str">
            <v>BADEA (Banque arabe pour le développement économique en Afrique)</v>
          </cell>
          <cell r="F311" t="str">
            <v>AMF (Arab Monetary Fund)</v>
          </cell>
        </row>
        <row r="312">
          <cell r="E312" t="str">
            <v>BCEAO (Banque Centrale des Etats de l'Afrique de l'Ouest)</v>
          </cell>
          <cell r="F312" t="str">
            <v>BADEA (Banque arabe pour le développement économique en Afrique)</v>
          </cell>
        </row>
        <row r="313">
          <cell r="E313" t="str">
            <v>CASDB (Central African States Development Bank)</v>
          </cell>
          <cell r="F313" t="str">
            <v>BCEAO (Banque Centrale des Etats de l'Afrique de l'Ouest)</v>
          </cell>
        </row>
        <row r="314">
          <cell r="E314" t="str">
            <v>African Development Fund</v>
          </cell>
          <cell r="F314" t="str">
            <v>CASDB (Central African States Development Bank)</v>
          </cell>
        </row>
        <row r="315">
          <cell r="E315" t="str">
            <v>Asian Development Fund</v>
          </cell>
          <cell r="F315" t="str">
            <v>African Development Fund</v>
          </cell>
        </row>
        <row r="316">
          <cell r="E316" t="str">
            <v>Fonds spécial unifié de développement</v>
          </cell>
          <cell r="F316" t="str">
            <v>Asian Development Fund</v>
          </cell>
        </row>
        <row r="317">
          <cell r="E317" t="str">
            <v>CABEI (Central American Bank for Economic Integration)</v>
          </cell>
          <cell r="F317" t="str">
            <v>Fonds spécial unifié de développement</v>
          </cell>
        </row>
        <row r="318">
          <cell r="E318" t="str">
            <v>ADC (Andean Development Corporation)</v>
          </cell>
          <cell r="F318" t="str">
            <v>CABEI (Central American Bank for Economic Integration)</v>
          </cell>
        </row>
        <row r="319">
          <cell r="E319" t="str">
            <v>Other International Organisations (financial institutions)</v>
          </cell>
          <cell r="F319" t="str">
            <v>ADC (Andean Development Corporation)</v>
          </cell>
        </row>
        <row r="320">
          <cell r="E320" t="str">
            <v>BEAC (Banque des Etats de l'Afrique Centrale)</v>
          </cell>
          <cell r="F320" t="str">
            <v>Other International Organisations (financial institutions)</v>
          </cell>
        </row>
        <row r="321">
          <cell r="E321" t="str">
            <v>CEMAC (Communauté Économique et Monétaire de l'Afrique Centrale)</v>
          </cell>
          <cell r="F321" t="str">
            <v>BEAC (Banque des Etats de l'Afrique Centrale)</v>
          </cell>
        </row>
        <row r="322">
          <cell r="E322" t="str">
            <v>ECCU (Eastern Caribbean Currency Union)</v>
          </cell>
          <cell r="F322" t="str">
            <v>CEMAC (Communauté Économique et Monétaire de l'Afrique Centrale)</v>
          </cell>
        </row>
        <row r="323">
          <cell r="E323" t="str">
            <v>Other International Financial Organisations</v>
          </cell>
          <cell r="F323" t="str">
            <v>ECCU (Eastern Caribbean Currency Union)</v>
          </cell>
        </row>
        <row r="324">
          <cell r="E324" t="str">
            <v>Other International Organisations (non-financial institutions)</v>
          </cell>
          <cell r="F324" t="str">
            <v>Other International Financial Organisations</v>
          </cell>
        </row>
        <row r="325">
          <cell r="E325" t="str">
            <v>NATO (North Atlantic Treaty Organisation)</v>
          </cell>
          <cell r="F325" t="str">
            <v>Other International Organisations (non-financial institutions)</v>
          </cell>
        </row>
        <row r="326">
          <cell r="E326" t="str">
            <v>Council of Europe</v>
          </cell>
          <cell r="F326" t="str">
            <v>NATO (North Atlantic Treaty Organisation)</v>
          </cell>
        </row>
        <row r="327">
          <cell r="E327" t="str">
            <v>ICRC (International Committee of the Red Cross)</v>
          </cell>
          <cell r="F327" t="str">
            <v>Council of Europe</v>
          </cell>
        </row>
        <row r="328">
          <cell r="E328" t="str">
            <v>ESA (European Space Agency)</v>
          </cell>
          <cell r="F328" t="str">
            <v>ICRC (International Committee of the Red Cross)</v>
          </cell>
        </row>
        <row r="329">
          <cell r="E329" t="str">
            <v>EPO (European Patent Office)</v>
          </cell>
          <cell r="F329" t="str">
            <v>ESA (European Space Agency)</v>
          </cell>
        </row>
        <row r="330">
          <cell r="E330" t="str">
            <v>EUROCONTROL (European Organisation for the Safety of Air Navigation)</v>
          </cell>
          <cell r="F330" t="str">
            <v>EPO (European Patent Office)</v>
          </cell>
        </row>
        <row r="331">
          <cell r="E331" t="str">
            <v>EUTELSAT (European Telecommunications Satellite Organisation)</v>
          </cell>
          <cell r="F331" t="str">
            <v>EUROCONTROL (European Organisation for the Safety of Air Navigation)</v>
          </cell>
        </row>
        <row r="332">
          <cell r="E332" t="str">
            <v>WAEMU (West African Economic and Monetary Union)</v>
          </cell>
          <cell r="F332" t="str">
            <v>EUTELSAT (European Telecommunications Satellite Organisation)</v>
          </cell>
        </row>
        <row r="333">
          <cell r="E333" t="str">
            <v>INTELSAT (International Telecommunications Satellite Organisation)</v>
          </cell>
          <cell r="F333" t="str">
            <v>WAEMU (West African Economic and Monetary Union)</v>
          </cell>
        </row>
        <row r="334">
          <cell r="E334" t="str">
            <v>EBU/UER (European Broadcasting Union/Union européenne de radio-télévision)</v>
          </cell>
          <cell r="F334" t="str">
            <v>INTELSAT (International Telecommunications Satellite Organisation)</v>
          </cell>
        </row>
        <row r="335">
          <cell r="E335" t="str">
            <v>EUMETSAT (European Organisation for the Exploitation of Meteorological Satellites)</v>
          </cell>
          <cell r="F335" t="str">
            <v>EBU/UER (European Broadcasting Union/Union européenne de radio-télévision)</v>
          </cell>
        </row>
        <row r="336">
          <cell r="E336" t="str">
            <v>ESO (European Southern Observatory)</v>
          </cell>
          <cell r="F336" t="str">
            <v>EUMETSAT (European Organisation for the Exploitation of Meteorological Satellites)</v>
          </cell>
        </row>
        <row r="337">
          <cell r="E337" t="str">
            <v>ECMWF (European Centre for Medium-Range Weather Forecasts)</v>
          </cell>
          <cell r="F337" t="str">
            <v>ESO (European Southern Observatory)</v>
          </cell>
        </row>
        <row r="338">
          <cell r="E338" t="str">
            <v>EMBL (European Molecular Biology Laboratory)</v>
          </cell>
          <cell r="F338" t="str">
            <v>ECMWF (European Centre for Medium-Range Weather Forecasts)</v>
          </cell>
        </row>
        <row r="339">
          <cell r="E339" t="str">
            <v>CERN (European Organisation for Nuclear Research)</v>
          </cell>
          <cell r="F339" t="str">
            <v>EMBL (European Molecular Biology Laboratory)</v>
          </cell>
        </row>
        <row r="340">
          <cell r="E340" t="str">
            <v>IOM (International Organisation for Migration)</v>
          </cell>
          <cell r="F340" t="str">
            <v>CERN (European Organisation for Nuclear Research)</v>
          </cell>
        </row>
        <row r="341">
          <cell r="E341" t="str">
            <v>IDB (Islamic Development Bank)</v>
          </cell>
          <cell r="F341" t="str">
            <v>IOM (International Organisation for Migration)</v>
          </cell>
        </row>
        <row r="342">
          <cell r="E342" t="str">
            <v>EDB (Eurasian Development Bank)</v>
          </cell>
          <cell r="F342" t="str">
            <v>IDB (Islamic Development Bank)</v>
          </cell>
        </row>
        <row r="343">
          <cell r="E343" t="str">
            <v>Paris Club Creditor Institutions</v>
          </cell>
          <cell r="F343" t="str">
            <v>EDB (Eurasian Development Bank)</v>
          </cell>
        </row>
        <row r="344">
          <cell r="E344" t="str">
            <v>CEB (Council of Europe Development Bank)</v>
          </cell>
          <cell r="F344" t="str">
            <v>Paris Club Creditor Institutions</v>
          </cell>
        </row>
        <row r="345">
          <cell r="E345" t="str">
            <v>Other International Non-Financial Organisations</v>
          </cell>
          <cell r="F345" t="str">
            <v>CEB (Council of Europe Development Bank)</v>
          </cell>
        </row>
        <row r="346">
          <cell r="E346" t="str">
            <v>International Organisations excluding European Union Institutions</v>
          </cell>
          <cell r="F346" t="str">
            <v>Other International Non-Financial Organisations</v>
          </cell>
        </row>
        <row r="347">
          <cell r="E347" t="str">
            <v>International Union of Credit and Investment Insurers</v>
          </cell>
          <cell r="F347" t="str">
            <v>International Organisations excluding European Union Institutions</v>
          </cell>
        </row>
        <row r="348">
          <cell r="E348" t="str">
            <v>European Financial Stability Facility (EFSF)</v>
          </cell>
          <cell r="F348" t="str">
            <v>International Union of Credit and Investment Insurers</v>
          </cell>
        </row>
        <row r="349">
          <cell r="E349" t="str">
            <v>Multilateral Lending Agencies</v>
          </cell>
          <cell r="F349" t="str">
            <v>European Financial Stability Facility (EFSF)</v>
          </cell>
        </row>
        <row r="350">
          <cell r="E350" t="str">
            <v>ICSID (International Centre for Settlement of Investment Disputes)</v>
          </cell>
          <cell r="F350" t="str">
            <v>Multilateral Lending Agencies</v>
          </cell>
        </row>
        <row r="351">
          <cell r="E351" t="str">
            <v>World Bank Group Bank Group</v>
          </cell>
          <cell r="F351" t="str">
            <v>ICSID (International Centre for Settlement of Investment Disputes)</v>
          </cell>
        </row>
        <row r="352">
          <cell r="E352" t="str">
            <v>EURATOM</v>
          </cell>
          <cell r="F352" t="str">
            <v>World Bank Group Bank Group</v>
          </cell>
        </row>
        <row r="353">
          <cell r="E353" t="str">
            <v>Black Sea Trade and Development Banks</v>
          </cell>
          <cell r="F353" t="str">
            <v>EURATOM</v>
          </cell>
        </row>
        <row r="354">
          <cell r="E354" t="str">
            <v>AFREXIMBANK (African Export-Import Bank)</v>
          </cell>
          <cell r="F354" t="str">
            <v>Black Sea Trade and Development Banks</v>
          </cell>
        </row>
        <row r="355">
          <cell r="E355" t="str">
            <v>BLADEX (Banco Latino Americano De Comercio Exterior)</v>
          </cell>
          <cell r="F355" t="str">
            <v>AFREXIMBANK (African Export-Import Bank)</v>
          </cell>
        </row>
        <row r="356">
          <cell r="E356" t="str">
            <v>FLAR (Fondo Latino Americano de Reservas)</v>
          </cell>
          <cell r="F356" t="str">
            <v>BLADEX (Banco Latino Americano De Comercio Exterior)</v>
          </cell>
        </row>
        <row r="357">
          <cell r="E357" t="str">
            <v>Fonds Belgo-Congolais d'Amortissement et de Gestion</v>
          </cell>
          <cell r="F357" t="str">
            <v>FLAR (Fondo Latino Americano de Reservas)</v>
          </cell>
        </row>
        <row r="358">
          <cell r="E358" t="str">
            <v>IFFIm (International Finance Facility for Immunisation)</v>
          </cell>
          <cell r="F358" t="str">
            <v>Fonds Belgo-Congolais d'Amortissement et de Gestion</v>
          </cell>
        </row>
        <row r="359">
          <cell r="E359" t="str">
            <v>EUROFIMA (European Company for the Financing of Railroad Rolling Stock)</v>
          </cell>
          <cell r="F359" t="str">
            <v>IFFIm (International Finance Facility for Immunisation)</v>
          </cell>
        </row>
        <row r="360">
          <cell r="E360" t="str">
            <v>International organization excluding the BIS and the IMF</v>
          </cell>
          <cell r="F360" t="str">
            <v>EUROFIMA (European Company for the Financing of Railroad Rolling Stock)</v>
          </cell>
        </row>
        <row r="361">
          <cell r="E361" t="str">
            <v>International organisations (as pseudo geographic area)</v>
          </cell>
          <cell r="F361" t="str">
            <v>International organization excluding the BIS and the IMF</v>
          </cell>
        </row>
        <row r="362">
          <cell r="F362" t="str">
            <v>International organisations (as pseudo geographic area)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J33"/>
  <sheetViews>
    <sheetView tabSelected="1" zoomScaleNormal="100" workbookViewId="0">
      <selection activeCell="B31" sqref="B31"/>
    </sheetView>
  </sheetViews>
  <sheetFormatPr defaultColWidth="25.28515625" defaultRowHeight="15" x14ac:dyDescent="0.25"/>
  <cols>
    <col min="1" max="1" width="19.42578125" customWidth="1"/>
    <col min="2" max="2" width="54.85546875" bestFit="1" customWidth="1"/>
    <col min="3" max="5" width="22.140625" customWidth="1"/>
    <col min="6" max="8" width="13.85546875" customWidth="1"/>
  </cols>
  <sheetData>
    <row r="1" spans="1:10" x14ac:dyDescent="0.25">
      <c r="A1" s="115" t="s">
        <v>375</v>
      </c>
      <c r="B1" s="116"/>
    </row>
    <row r="2" spans="1:10" s="1" customFormat="1" x14ac:dyDescent="0.25">
      <c r="A2" s="16" t="s">
        <v>152</v>
      </c>
      <c r="B2" s="16"/>
      <c r="C2" s="17" t="s">
        <v>310</v>
      </c>
      <c r="D2" s="17" t="s">
        <v>311</v>
      </c>
    </row>
    <row r="3" spans="1:10" s="1" customFormat="1" ht="15.75" thickBot="1" x14ac:dyDescent="0.3">
      <c r="A3" s="16" t="s">
        <v>153</v>
      </c>
      <c r="B3" s="16"/>
      <c r="C3" s="83" t="s">
        <v>144</v>
      </c>
      <c r="D3" s="83" t="s">
        <v>145</v>
      </c>
    </row>
    <row r="4" spans="1:10" ht="30.75" thickBot="1" x14ac:dyDescent="0.3">
      <c r="A4" s="18"/>
      <c r="B4" s="18"/>
      <c r="C4" s="19" t="s">
        <v>285</v>
      </c>
      <c r="D4" s="20" t="s">
        <v>309</v>
      </c>
      <c r="E4" s="1"/>
      <c r="F4" s="1"/>
      <c r="G4" s="1"/>
      <c r="H4" s="1"/>
      <c r="I4" s="1"/>
      <c r="J4" s="1"/>
    </row>
    <row r="5" spans="1:10" ht="15.75" thickBot="1" x14ac:dyDescent="0.3">
      <c r="A5" s="21" t="s">
        <v>154</v>
      </c>
      <c r="B5" s="22" t="s">
        <v>155</v>
      </c>
      <c r="C5" s="22"/>
      <c r="D5" s="23"/>
      <c r="E5" s="1"/>
      <c r="F5" s="1"/>
      <c r="G5" s="1"/>
      <c r="H5" s="1"/>
      <c r="I5" s="1"/>
      <c r="J5" s="1"/>
    </row>
    <row r="6" spans="1:10" x14ac:dyDescent="0.25">
      <c r="A6" s="24" t="s">
        <v>249</v>
      </c>
      <c r="B6" s="25" t="s">
        <v>97</v>
      </c>
      <c r="C6" s="85" t="str">
        <f>HYPERLINK("#IR.01.01.39!$A$1", "IR.01.01.39")</f>
        <v>IR.01.01.39</v>
      </c>
      <c r="D6" s="86" t="str">
        <f>HYPERLINK("#IR.01.01.40!$A$1", "IR.01.01.40")</f>
        <v>IR.01.01.40</v>
      </c>
      <c r="E6" s="1"/>
      <c r="F6" s="1"/>
      <c r="G6" s="1"/>
      <c r="H6" s="1"/>
      <c r="I6" s="1"/>
      <c r="J6" s="1"/>
    </row>
    <row r="7" spans="1:10" x14ac:dyDescent="0.25">
      <c r="A7" s="26" t="s">
        <v>250</v>
      </c>
      <c r="B7" s="27" t="s">
        <v>366</v>
      </c>
      <c r="C7" s="87" t="str">
        <f>HYPERLINK("#IR.01.02.39!$A$1", "IR.01.02.39")</f>
        <v>IR.01.02.39</v>
      </c>
      <c r="D7" s="88" t="str">
        <f>HYPERLINK("#IR.01.02.39!$A$1", "IR.01.02.39")</f>
        <v>IR.01.02.39</v>
      </c>
      <c r="E7" s="1"/>
      <c r="F7" s="1"/>
      <c r="G7" s="1"/>
      <c r="H7" s="1"/>
      <c r="I7" s="1"/>
      <c r="J7" s="1"/>
    </row>
    <row r="8" spans="1:10" x14ac:dyDescent="0.25">
      <c r="A8" s="26" t="s">
        <v>251</v>
      </c>
      <c r="B8" s="27" t="s">
        <v>286</v>
      </c>
      <c r="C8" s="87" t="str">
        <f>HYPERLINK("#IR.02.01.39!$A$1", "IR.02.01.39")</f>
        <v>IR.02.01.39</v>
      </c>
      <c r="D8" s="88" t="str">
        <f>HYPERLINK("#IR.02.01.39!$A$1", "IR.02.01.39")</f>
        <v>IR.02.01.39</v>
      </c>
      <c r="E8" s="1"/>
      <c r="F8" s="1"/>
      <c r="G8" s="1"/>
      <c r="H8" s="1"/>
      <c r="I8" s="1"/>
      <c r="J8" s="1"/>
    </row>
    <row r="9" spans="1:10" s="1" customFormat="1" x14ac:dyDescent="0.25">
      <c r="A9" s="26" t="s">
        <v>252</v>
      </c>
      <c r="B9" s="27" t="s">
        <v>287</v>
      </c>
      <c r="C9" s="87" t="str">
        <f>HYPERLINK("#IR.02.02.39!$A$1", "IR.02.02.39")</f>
        <v>IR.02.02.39</v>
      </c>
      <c r="D9" s="88" t="str">
        <f>HYPERLINK("#IR.02.02.39!$A$1", "IR.02.02.39")</f>
        <v>IR.02.02.39</v>
      </c>
    </row>
    <row r="10" spans="1:10" x14ac:dyDescent="0.25">
      <c r="A10" s="26" t="s">
        <v>253</v>
      </c>
      <c r="B10" s="27" t="s">
        <v>288</v>
      </c>
      <c r="C10" s="87" t="str">
        <f>HYPERLINK("#IR.03.01.39!$A$1", "IR.03.01.39")</f>
        <v>IR.03.01.39</v>
      </c>
      <c r="D10" s="88" t="str">
        <f>HYPERLINK("#IR.03.01.39!$A$1", "IR.03.01.39")</f>
        <v>IR.03.01.39</v>
      </c>
      <c r="E10" s="1"/>
      <c r="F10" s="1"/>
      <c r="G10" s="1"/>
      <c r="H10" s="1"/>
      <c r="I10" s="1"/>
      <c r="J10" s="1"/>
    </row>
    <row r="11" spans="1:10" x14ac:dyDescent="0.25">
      <c r="A11" s="26" t="s">
        <v>254</v>
      </c>
      <c r="B11" s="27" t="s">
        <v>289</v>
      </c>
      <c r="C11" s="87" t="str">
        <f>HYPERLINK("#IR.03.02.39!$A$1", "IR.03.02.39")</f>
        <v>IR.03.02.39</v>
      </c>
      <c r="D11" s="88" t="str">
        <f>HYPERLINK("#IR.03.02.39!$A$1", "IR.03.02.39")</f>
        <v>IR.03.02.39</v>
      </c>
      <c r="E11" s="1"/>
      <c r="F11" s="1"/>
      <c r="G11" s="1"/>
      <c r="H11" s="1"/>
      <c r="I11" s="1"/>
      <c r="J11" s="1"/>
    </row>
    <row r="12" spans="1:10" x14ac:dyDescent="0.25">
      <c r="A12" s="26" t="s">
        <v>255</v>
      </c>
      <c r="B12" s="27" t="s">
        <v>290</v>
      </c>
      <c r="C12" s="87" t="s">
        <v>156</v>
      </c>
      <c r="D12" s="88" t="str">
        <f>HYPERLINK("#IR.04.01.40!$A$1", "IR.04.01.40")</f>
        <v>IR.04.01.40</v>
      </c>
      <c r="E12" s="1"/>
      <c r="F12" s="1"/>
      <c r="G12" s="1"/>
      <c r="H12" s="1"/>
      <c r="I12" s="1"/>
      <c r="J12" s="1"/>
    </row>
    <row r="13" spans="1:10" x14ac:dyDescent="0.25">
      <c r="A13" s="26" t="s">
        <v>256</v>
      </c>
      <c r="B13" s="27" t="s">
        <v>291</v>
      </c>
      <c r="C13" s="87" t="str">
        <f>HYPERLINK("#IR.05.01.39!$A$1", "IR.05.01.39")</f>
        <v>IR.05.01.39</v>
      </c>
      <c r="D13" s="88" t="s">
        <v>156</v>
      </c>
      <c r="E13" s="1"/>
      <c r="F13" s="1"/>
      <c r="G13" s="1"/>
      <c r="H13" s="1"/>
      <c r="I13" s="1"/>
      <c r="J13" s="1"/>
    </row>
    <row r="14" spans="1:10" x14ac:dyDescent="0.25">
      <c r="A14" s="27" t="s">
        <v>257</v>
      </c>
      <c r="B14" s="27" t="s">
        <v>270</v>
      </c>
      <c r="C14" s="87" t="str">
        <f>HYPERLINK("#IR.05.02.39!$A$1", "IR.05.02.39")</f>
        <v>IR.05.02.39</v>
      </c>
      <c r="D14" s="88" t="s">
        <v>156</v>
      </c>
      <c r="E14" s="1"/>
      <c r="F14" s="1"/>
      <c r="G14" s="1"/>
      <c r="H14" s="1"/>
      <c r="I14" s="1"/>
      <c r="J14" s="1"/>
    </row>
    <row r="15" spans="1:10" x14ac:dyDescent="0.25">
      <c r="A15" s="27" t="s">
        <v>258</v>
      </c>
      <c r="B15" s="27" t="s">
        <v>272</v>
      </c>
      <c r="C15" s="87" t="str">
        <f>HYPERLINK("#IR.06.01.39!$A$1", "IR.06.01.39")</f>
        <v>IR.06.01.39</v>
      </c>
      <c r="D15" s="88" t="s">
        <v>156</v>
      </c>
      <c r="E15" s="1"/>
      <c r="F15" s="1"/>
      <c r="G15" s="1"/>
      <c r="H15" s="1"/>
      <c r="I15" s="1"/>
      <c r="J15" s="1"/>
    </row>
    <row r="16" spans="1:10" x14ac:dyDescent="0.25">
      <c r="A16" s="27" t="s">
        <v>259</v>
      </c>
      <c r="B16" s="27" t="s">
        <v>363</v>
      </c>
      <c r="C16" s="87" t="str">
        <f>HYPERLINK("#IR.07.01.39!$A$1", "IR.07.01.39")</f>
        <v>IR.07.01.39</v>
      </c>
      <c r="D16" s="88" t="s">
        <v>156</v>
      </c>
      <c r="E16" s="1"/>
      <c r="F16" s="1"/>
      <c r="G16" s="1"/>
      <c r="H16" s="1"/>
      <c r="I16" s="1"/>
      <c r="J16" s="1"/>
    </row>
    <row r="17" spans="1:10" x14ac:dyDescent="0.25">
      <c r="A17" s="27" t="s">
        <v>260</v>
      </c>
      <c r="B17" s="27" t="s">
        <v>146</v>
      </c>
      <c r="C17" s="87" t="str">
        <f>HYPERLINK("#IR.07.02.39!$A$1", "IR.07.02.39")</f>
        <v>IR.07.02.39</v>
      </c>
      <c r="D17" s="88" t="s">
        <v>156</v>
      </c>
      <c r="E17" s="1"/>
      <c r="F17" s="1"/>
      <c r="G17" s="1"/>
      <c r="H17" s="1"/>
      <c r="I17" s="1"/>
      <c r="J17" s="1"/>
    </row>
    <row r="18" spans="1:10" x14ac:dyDescent="0.25">
      <c r="A18" s="27" t="s">
        <v>261</v>
      </c>
      <c r="B18" s="27" t="s">
        <v>147</v>
      </c>
      <c r="C18" s="87" t="str">
        <f>HYPERLINK("#IR.07.03.39!$A$1", "IR.07.03.39")</f>
        <v>IR.07.03.39</v>
      </c>
      <c r="D18" s="88" t="s">
        <v>156</v>
      </c>
      <c r="E18" s="1"/>
      <c r="F18" s="1"/>
      <c r="G18" s="1"/>
      <c r="H18" s="1"/>
      <c r="I18" s="1"/>
      <c r="J18" s="1"/>
    </row>
    <row r="19" spans="1:10" x14ac:dyDescent="0.25">
      <c r="A19" s="27" t="s">
        <v>262</v>
      </c>
      <c r="B19" s="27" t="s">
        <v>148</v>
      </c>
      <c r="C19" s="87" t="s">
        <v>156</v>
      </c>
      <c r="D19" s="88" t="str">
        <f>HYPERLINK("#IR.07.04.40!$A$1", "IR.07.04.40")</f>
        <v>IR.07.04.40</v>
      </c>
      <c r="E19" s="1"/>
      <c r="F19" s="1"/>
      <c r="G19" s="1"/>
      <c r="H19" s="1"/>
      <c r="I19" s="1"/>
      <c r="J19" s="1"/>
    </row>
    <row r="20" spans="1:10" x14ac:dyDescent="0.25">
      <c r="A20" s="27" t="s">
        <v>263</v>
      </c>
      <c r="B20" s="27" t="s">
        <v>149</v>
      </c>
      <c r="C20" s="87" t="s">
        <v>156</v>
      </c>
      <c r="D20" s="88" t="str">
        <f>HYPERLINK("#IR.07.05.40!$A$1", "IR.07.05.40")</f>
        <v>IR.07.05.40</v>
      </c>
      <c r="E20" s="1"/>
      <c r="F20" s="1"/>
      <c r="G20" s="1"/>
      <c r="H20" s="1"/>
      <c r="I20" s="1"/>
      <c r="J20" s="1"/>
    </row>
    <row r="21" spans="1:10" x14ac:dyDescent="0.25">
      <c r="A21" s="27" t="s">
        <v>264</v>
      </c>
      <c r="B21" s="27" t="s">
        <v>150</v>
      </c>
      <c r="C21" s="87" t="str">
        <f>HYPERLINK("#IR.07.06.39!$A$1", "IR.07.06.39")</f>
        <v>IR.07.06.39</v>
      </c>
      <c r="D21" s="88" t="str">
        <f>HYPERLINK("#IR.07.06.39!$A$1", "IR.07.06.39")</f>
        <v>IR.07.06.39</v>
      </c>
      <c r="E21" s="1"/>
      <c r="F21" s="1"/>
      <c r="G21" s="1"/>
      <c r="H21" s="1"/>
      <c r="I21" s="1"/>
      <c r="J21" s="1"/>
    </row>
    <row r="22" spans="1:10" x14ac:dyDescent="0.25">
      <c r="A22" s="27" t="s">
        <v>265</v>
      </c>
      <c r="B22" s="27" t="s">
        <v>292</v>
      </c>
      <c r="C22" s="87" t="str">
        <f>HYPERLINK("#IR.08.01.39!$A$1", "IR.08.01.39")</f>
        <v>IR.08.01.39</v>
      </c>
      <c r="D22" s="88" t="str">
        <f>HYPERLINK("#IR.08.01.39!$A$1", "IR.08.01.39")</f>
        <v>IR.08.01.39</v>
      </c>
      <c r="E22" s="1"/>
      <c r="F22" s="1"/>
      <c r="G22" s="1"/>
      <c r="H22" s="1"/>
      <c r="I22" s="1"/>
      <c r="J22" s="1"/>
    </row>
    <row r="23" spans="1:10" x14ac:dyDescent="0.25">
      <c r="A23" s="27" t="s">
        <v>266</v>
      </c>
      <c r="B23" s="27" t="s">
        <v>293</v>
      </c>
      <c r="C23" s="87" t="str">
        <f>HYPERLINK("#IR.08.02.39!$A$1", "IR.08.02.39")</f>
        <v>IR.08.02.39</v>
      </c>
      <c r="D23" s="88" t="str">
        <f>HYPERLINK("#IR.08.02.39!$A$1", "IR.08.02.39")</f>
        <v>IR.08.02.39</v>
      </c>
      <c r="E23" s="1"/>
      <c r="F23" s="1"/>
      <c r="G23" s="1"/>
      <c r="H23" s="1"/>
      <c r="I23" s="1"/>
      <c r="J23" s="1"/>
    </row>
    <row r="24" spans="1:10" x14ac:dyDescent="0.25">
      <c r="A24" s="27" t="s">
        <v>267</v>
      </c>
      <c r="B24" s="27" t="s">
        <v>294</v>
      </c>
      <c r="C24" s="87" t="str">
        <f>HYPERLINK("#IR.08.03.39!$A$1", "IR.08.03.39")</f>
        <v>IR.08.03.39</v>
      </c>
      <c r="D24" s="88" t="str">
        <f>HYPERLINK("#IR.08.03.39!$A$1", "IR.08.03.39")</f>
        <v>IR.08.03.39</v>
      </c>
      <c r="E24" s="1"/>
      <c r="F24" s="1"/>
      <c r="G24" s="1"/>
      <c r="H24" s="1"/>
      <c r="I24" s="1"/>
      <c r="J24" s="1"/>
    </row>
    <row r="25" spans="1:10" x14ac:dyDescent="0.25">
      <c r="A25" s="27" t="s">
        <v>268</v>
      </c>
      <c r="B25" s="27" t="s">
        <v>295</v>
      </c>
      <c r="C25" s="89" t="str">
        <f>HYPERLINK("#IR.09.01.39!$A$1", "IR.09.01.39")</f>
        <v>IR.09.01.39</v>
      </c>
      <c r="D25" s="84" t="str">
        <f>HYPERLINK("#IR.09.01.39!$A$1", "IR.09.01.39")</f>
        <v>IR.09.01.39</v>
      </c>
      <c r="E25" s="1"/>
      <c r="F25" s="1"/>
      <c r="G25" s="1"/>
      <c r="H25" s="1"/>
      <c r="I25" s="1"/>
      <c r="J25" s="1"/>
    </row>
    <row r="26" spans="1:10" ht="15.75" thickBot="1" x14ac:dyDescent="0.3">
      <c r="A26" s="28" t="s">
        <v>269</v>
      </c>
      <c r="B26" s="29" t="s">
        <v>296</v>
      </c>
      <c r="C26" s="90" t="str">
        <f>HYPERLINK("#IR.09.02.39!$A$1", "IR.09.02.39")</f>
        <v>IR.09.02.39</v>
      </c>
      <c r="D26" s="30" t="str">
        <f>HYPERLINK("#IR.09.02.39!$A$1", "IR.09.02.39")</f>
        <v>IR.09.02.39</v>
      </c>
      <c r="E26" s="1"/>
      <c r="F26" s="1"/>
      <c r="G26" s="1"/>
      <c r="H26" s="1"/>
      <c r="I26" s="1"/>
      <c r="J26" s="1"/>
    </row>
    <row r="27" spans="1:10" x14ac:dyDescent="0.25">
      <c r="E27" s="1"/>
      <c r="F27" s="1"/>
      <c r="G27" s="1"/>
      <c r="H27" s="1"/>
      <c r="I27" s="1"/>
      <c r="J27" s="1"/>
    </row>
    <row r="28" spans="1:10" x14ac:dyDescent="0.25">
      <c r="E28" s="1"/>
      <c r="F28" s="1"/>
      <c r="G28" s="1"/>
      <c r="H28" s="1"/>
      <c r="I28" s="1"/>
      <c r="J28" s="1"/>
    </row>
    <row r="30" spans="1:10" s="1" customFormat="1" x14ac:dyDescent="0.25"/>
    <row r="31" spans="1:10" s="1" customFormat="1" x14ac:dyDescent="0.25"/>
    <row r="33" spans="2:2" s="1" customFormat="1" x14ac:dyDescent="0.25">
      <c r="B33"/>
    </row>
  </sheetData>
  <mergeCells count="1">
    <mergeCell ref="A1:B1"/>
  </mergeCells>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M12"/>
  <sheetViews>
    <sheetView showRuler="0" zoomScaleNormal="100" zoomScaleSheetLayoutView="70" zoomScalePageLayoutView="114" workbookViewId="0"/>
  </sheetViews>
  <sheetFormatPr defaultColWidth="11.28515625" defaultRowHeight="10.5" x14ac:dyDescent="0.15"/>
  <cols>
    <col min="1" max="1" width="33.42578125" style="5" bestFit="1" customWidth="1"/>
    <col min="2" max="4" width="28.140625" style="5" customWidth="1"/>
    <col min="5" max="12" width="17.28515625" style="5" customWidth="1"/>
    <col min="13" max="16384" width="11.28515625" style="5"/>
  </cols>
  <sheetData>
    <row r="1" spans="1:13" ht="15" x14ac:dyDescent="0.25">
      <c r="A1" s="35" t="s">
        <v>182</v>
      </c>
    </row>
    <row r="2" spans="1:13" ht="15" x14ac:dyDescent="0.15">
      <c r="A2" s="56" t="s">
        <v>291</v>
      </c>
    </row>
    <row r="3" spans="1:13" ht="15.75" customHeight="1" x14ac:dyDescent="0.25">
      <c r="A3" s="38"/>
    </row>
    <row r="4" spans="1:13" ht="15" x14ac:dyDescent="0.25">
      <c r="A4" s="35" t="s">
        <v>185</v>
      </c>
    </row>
    <row r="5" spans="1:13" s="6" customFormat="1" ht="15" x14ac:dyDescent="0.25">
      <c r="A5" s="56" t="s">
        <v>301</v>
      </c>
    </row>
    <row r="6" spans="1:13" s="6" customFormat="1" x14ac:dyDescent="0.25">
      <c r="L6" s="7"/>
      <c r="M6" s="7"/>
    </row>
    <row r="7" spans="1:13" s="6" customFormat="1" ht="15" x14ac:dyDescent="0.25">
      <c r="A7" s="4"/>
      <c r="L7" s="7"/>
      <c r="M7" s="7"/>
    </row>
    <row r="8" spans="1:13" s="8" customFormat="1" ht="14.45" customHeight="1" x14ac:dyDescent="0.25">
      <c r="A8"/>
      <c r="B8" s="119" t="s">
        <v>39</v>
      </c>
      <c r="C8" s="119"/>
      <c r="D8" s="119"/>
      <c r="E8" s="119"/>
      <c r="F8" s="119"/>
      <c r="G8" s="119"/>
      <c r="H8" s="119"/>
      <c r="I8" s="123" t="s">
        <v>38</v>
      </c>
      <c r="J8" s="123" t="s">
        <v>191</v>
      </c>
      <c r="K8" s="123" t="s">
        <v>40</v>
      </c>
      <c r="L8" s="123" t="s">
        <v>91</v>
      </c>
    </row>
    <row r="9" spans="1:13" ht="30" x14ac:dyDescent="0.25">
      <c r="A9"/>
      <c r="B9" s="41" t="s">
        <v>41</v>
      </c>
      <c r="C9" s="41" t="s">
        <v>186</v>
      </c>
      <c r="D9" s="41" t="s">
        <v>187</v>
      </c>
      <c r="E9" s="41" t="s">
        <v>277</v>
      </c>
      <c r="F9" s="41" t="s">
        <v>42</v>
      </c>
      <c r="G9" s="41" t="s">
        <v>6</v>
      </c>
      <c r="H9" s="41" t="s">
        <v>43</v>
      </c>
      <c r="I9" s="118"/>
      <c r="J9" s="118"/>
      <c r="K9" s="118"/>
      <c r="L9" s="118"/>
    </row>
    <row r="10" spans="1:13" ht="15" x14ac:dyDescent="0.25">
      <c r="A10"/>
      <c r="B10" s="47" t="s">
        <v>99</v>
      </c>
      <c r="C10" s="48" t="s">
        <v>100</v>
      </c>
      <c r="D10" s="48" t="s">
        <v>279</v>
      </c>
      <c r="E10" s="48" t="s">
        <v>101</v>
      </c>
      <c r="F10" s="49" t="s">
        <v>102</v>
      </c>
      <c r="G10" s="49" t="s">
        <v>103</v>
      </c>
      <c r="H10" s="49" t="s">
        <v>104</v>
      </c>
      <c r="I10" s="49" t="s">
        <v>105</v>
      </c>
      <c r="J10" s="49" t="s">
        <v>106</v>
      </c>
      <c r="K10" s="49" t="s">
        <v>107</v>
      </c>
      <c r="L10" s="49" t="s">
        <v>108</v>
      </c>
    </row>
    <row r="11" spans="1:13" ht="15" x14ac:dyDescent="0.25">
      <c r="A11"/>
      <c r="B11" s="34"/>
      <c r="C11" s="34"/>
      <c r="D11" s="34"/>
      <c r="E11" s="34"/>
      <c r="F11" s="34"/>
      <c r="G11" s="34"/>
      <c r="H11" s="34"/>
      <c r="I11" s="34"/>
      <c r="J11" s="34"/>
      <c r="K11" s="34"/>
      <c r="L11" s="34"/>
    </row>
    <row r="12" spans="1:13" ht="15" x14ac:dyDescent="0.25">
      <c r="A12"/>
      <c r="B12" s="9"/>
    </row>
  </sheetData>
  <mergeCells count="5">
    <mergeCell ref="I8:I9"/>
    <mergeCell ref="K8:K9"/>
    <mergeCell ref="L8:L9"/>
    <mergeCell ref="J8:J9"/>
    <mergeCell ref="B8:H8"/>
  </mergeCells>
  <pageMargins left="0.70866141732283472" right="0.70866141732283472" top="0.74803149606299213" bottom="0.74803149606299213" header="0.31496062992125984" footer="0.31496062992125984"/>
  <pageSetup paperSize="8" fitToHeight="0" orientation="landscape"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L10"/>
  <sheetViews>
    <sheetView showRuler="0" zoomScale="85" zoomScaleNormal="85" zoomScaleSheetLayoutView="70" zoomScalePageLayoutView="115" workbookViewId="0"/>
  </sheetViews>
  <sheetFormatPr defaultColWidth="11.28515625" defaultRowHeight="10.5" x14ac:dyDescent="0.15"/>
  <cols>
    <col min="1" max="1" width="42.140625" style="5" bestFit="1" customWidth="1"/>
    <col min="2" max="2" width="17.7109375" style="5" customWidth="1"/>
    <col min="3" max="8" width="15.42578125" style="5" customWidth="1"/>
    <col min="9" max="11" width="18.140625" style="5" customWidth="1"/>
    <col min="12" max="12" width="15.42578125" style="5" customWidth="1"/>
    <col min="13" max="16384" width="11.28515625" style="5"/>
  </cols>
  <sheetData>
    <row r="1" spans="1:12" ht="15" x14ac:dyDescent="0.25">
      <c r="A1" s="35" t="s">
        <v>183</v>
      </c>
    </row>
    <row r="2" spans="1:12" ht="15" x14ac:dyDescent="0.15">
      <c r="A2" s="56" t="s">
        <v>270</v>
      </c>
    </row>
    <row r="3" spans="1:12" ht="15.75" customHeight="1" x14ac:dyDescent="0.25">
      <c r="A3" s="38"/>
    </row>
    <row r="4" spans="1:12" ht="15" x14ac:dyDescent="0.25">
      <c r="A4" s="35" t="s">
        <v>184</v>
      </c>
    </row>
    <row r="5" spans="1:12" s="6" customFormat="1" ht="18" customHeight="1" x14ac:dyDescent="0.15">
      <c r="A5" s="56" t="s">
        <v>271</v>
      </c>
      <c r="C5" s="5"/>
      <c r="D5" s="5"/>
      <c r="E5" s="5"/>
      <c r="F5" s="5"/>
      <c r="G5" s="5"/>
      <c r="L5" s="5"/>
    </row>
    <row r="6" spans="1:12" s="6" customFormat="1" ht="18" customHeight="1" x14ac:dyDescent="0.15">
      <c r="A6" s="56"/>
      <c r="C6" s="5"/>
      <c r="D6" s="5"/>
      <c r="E6" s="5"/>
      <c r="F6" s="5"/>
      <c r="G6" s="5"/>
      <c r="L6" s="5"/>
    </row>
    <row r="7" spans="1:12" ht="15" x14ac:dyDescent="0.15">
      <c r="B7" s="119" t="s">
        <v>39</v>
      </c>
      <c r="C7" s="119"/>
      <c r="D7" s="119"/>
      <c r="E7" s="119"/>
      <c r="F7" s="119"/>
      <c r="G7" s="119"/>
      <c r="H7" s="119"/>
      <c r="I7" s="123" t="s">
        <v>38</v>
      </c>
      <c r="J7" s="123" t="s">
        <v>191</v>
      </c>
      <c r="K7" s="123" t="s">
        <v>40</v>
      </c>
      <c r="L7" s="123" t="s">
        <v>91</v>
      </c>
    </row>
    <row r="8" spans="1:12" ht="45" x14ac:dyDescent="0.15">
      <c r="B8" s="41" t="s">
        <v>41</v>
      </c>
      <c r="C8" s="41" t="s">
        <v>186</v>
      </c>
      <c r="D8" s="41" t="s">
        <v>187</v>
      </c>
      <c r="E8" s="41" t="s">
        <v>277</v>
      </c>
      <c r="F8" s="41" t="s">
        <v>42</v>
      </c>
      <c r="G8" s="41" t="s">
        <v>6</v>
      </c>
      <c r="H8" s="41" t="s">
        <v>43</v>
      </c>
      <c r="I8" s="118"/>
      <c r="J8" s="118"/>
      <c r="K8" s="118"/>
      <c r="L8" s="118"/>
    </row>
    <row r="9" spans="1:12" ht="15" x14ac:dyDescent="0.15">
      <c r="B9" s="47" t="s">
        <v>99</v>
      </c>
      <c r="C9" s="48" t="s">
        <v>100</v>
      </c>
      <c r="D9" s="48" t="s">
        <v>279</v>
      </c>
      <c r="E9" s="48" t="s">
        <v>101</v>
      </c>
      <c r="F9" s="49" t="s">
        <v>102</v>
      </c>
      <c r="G9" s="49" t="s">
        <v>103</v>
      </c>
      <c r="H9" s="49" t="s">
        <v>104</v>
      </c>
      <c r="I9" s="49" t="s">
        <v>105</v>
      </c>
      <c r="J9" s="49" t="s">
        <v>106</v>
      </c>
      <c r="K9" s="49" t="s">
        <v>107</v>
      </c>
      <c r="L9" s="49" t="s">
        <v>108</v>
      </c>
    </row>
    <row r="10" spans="1:12" ht="15" x14ac:dyDescent="0.15">
      <c r="B10" s="34"/>
      <c r="C10" s="34"/>
      <c r="D10" s="34"/>
      <c r="E10" s="34"/>
      <c r="F10" s="34"/>
      <c r="G10" s="34"/>
      <c r="H10" s="34"/>
      <c r="I10" s="34"/>
      <c r="J10" s="34"/>
      <c r="K10" s="34"/>
      <c r="L10" s="34"/>
    </row>
  </sheetData>
  <mergeCells count="5">
    <mergeCell ref="I7:I8"/>
    <mergeCell ref="J7:J8"/>
    <mergeCell ref="K7:K8"/>
    <mergeCell ref="L7:L8"/>
    <mergeCell ref="B7:H7"/>
  </mergeCells>
  <pageMargins left="0.70866141732283472" right="0.70866141732283472" top="0.74803149606299213" bottom="0.74803149606299213" header="0.31496062992125984" footer="0.31496062992125984"/>
  <pageSetup paperSize="8" fitToHeight="0" orientation="landscape" r:id="rId1"/>
  <headerFooter>
    <oddHeader>&amp;C
&amp;L&amp;"Times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autoPageBreaks="0"/>
  </sheetPr>
  <dimension ref="A1:D41"/>
  <sheetViews>
    <sheetView zoomScale="85" zoomScaleNormal="85" workbookViewId="0"/>
  </sheetViews>
  <sheetFormatPr defaultColWidth="8.7109375" defaultRowHeight="10.5" x14ac:dyDescent="0.15"/>
  <cols>
    <col min="1" max="1" width="51.140625" style="14" customWidth="1"/>
    <col min="2" max="2" width="27.28515625" style="14" bestFit="1" customWidth="1"/>
    <col min="3" max="3" width="30.7109375" style="14" customWidth="1"/>
    <col min="4" max="4" width="31.28515625" style="14" customWidth="1"/>
    <col min="5" max="5" width="27.28515625" style="14" customWidth="1"/>
    <col min="6" max="6" width="26.7109375" style="14" customWidth="1"/>
    <col min="7" max="7" width="20.28515625" style="14" customWidth="1"/>
    <col min="8" max="16384" width="8.7109375" style="14"/>
  </cols>
  <sheetData>
    <row r="1" spans="1:4" ht="15" x14ac:dyDescent="0.25">
      <c r="A1" s="35" t="s">
        <v>206</v>
      </c>
    </row>
    <row r="2" spans="1:4" ht="15" x14ac:dyDescent="0.15">
      <c r="A2" s="56" t="s">
        <v>272</v>
      </c>
    </row>
    <row r="3" spans="1:4" ht="15" x14ac:dyDescent="0.25">
      <c r="A3" s="38"/>
    </row>
    <row r="4" spans="1:4" ht="15" x14ac:dyDescent="0.25">
      <c r="A4" s="35" t="s">
        <v>207</v>
      </c>
    </row>
    <row r="5" spans="1:4" ht="15" x14ac:dyDescent="0.15">
      <c r="A5" s="56" t="s">
        <v>273</v>
      </c>
    </row>
    <row r="7" spans="1:4" ht="15" x14ac:dyDescent="0.25">
      <c r="A7" s="32" t="s">
        <v>167</v>
      </c>
    </row>
    <row r="8" spans="1:4" ht="15" x14ac:dyDescent="0.25">
      <c r="A8" s="32"/>
      <c r="B8" s="67" t="s">
        <v>208</v>
      </c>
      <c r="C8" s="67" t="s">
        <v>234</v>
      </c>
    </row>
    <row r="11" spans="1:4" x14ac:dyDescent="0.15">
      <c r="B11" s="130" t="s">
        <v>11</v>
      </c>
      <c r="C11" s="130" t="s">
        <v>373</v>
      </c>
      <c r="D11" s="130" t="s">
        <v>53</v>
      </c>
    </row>
    <row r="12" spans="1:4" x14ac:dyDescent="0.15">
      <c r="B12" s="130"/>
      <c r="C12" s="130"/>
      <c r="D12" s="130"/>
    </row>
    <row r="13" spans="1:4" ht="15" x14ac:dyDescent="0.15">
      <c r="B13" s="82" t="s">
        <v>99</v>
      </c>
      <c r="C13" s="82" t="s">
        <v>100</v>
      </c>
      <c r="D13" s="82" t="s">
        <v>101</v>
      </c>
    </row>
    <row r="14" spans="1:4" ht="15" x14ac:dyDescent="0.25">
      <c r="B14" s="68"/>
      <c r="C14" s="68"/>
      <c r="D14" s="68"/>
    </row>
    <row r="31" spans="2:2" x14ac:dyDescent="0.15">
      <c r="B31" s="113"/>
    </row>
    <row r="32" spans="2:2" x14ac:dyDescent="0.15">
      <c r="B32" s="113"/>
    </row>
    <row r="33" spans="2:2" x14ac:dyDescent="0.15">
      <c r="B33" s="113"/>
    </row>
    <row r="34" spans="2:2" x14ac:dyDescent="0.15">
      <c r="B34" s="113"/>
    </row>
    <row r="35" spans="2:2" x14ac:dyDescent="0.15">
      <c r="B35" s="113"/>
    </row>
    <row r="36" spans="2:2" x14ac:dyDescent="0.15">
      <c r="B36" s="113"/>
    </row>
    <row r="37" spans="2:2" x14ac:dyDescent="0.15">
      <c r="B37" s="113"/>
    </row>
    <row r="38" spans="2:2" x14ac:dyDescent="0.15">
      <c r="B38" s="113"/>
    </row>
    <row r="39" spans="2:2" x14ac:dyDescent="0.15">
      <c r="B39" s="113"/>
    </row>
    <row r="40" spans="2:2" x14ac:dyDescent="0.15">
      <c r="B40" s="113"/>
    </row>
    <row r="41" spans="2:2" x14ac:dyDescent="0.15">
      <c r="B41" s="113"/>
    </row>
  </sheetData>
  <mergeCells count="3">
    <mergeCell ref="B11:B12"/>
    <mergeCell ref="C11:C12"/>
    <mergeCell ref="D11:D12"/>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outlinePr summaryBelow="0"/>
    <pageSetUpPr autoPageBreaks="0"/>
  </sheetPr>
  <dimension ref="A1:O35"/>
  <sheetViews>
    <sheetView zoomScale="70" zoomScaleNormal="70" workbookViewId="0">
      <selection activeCell="E10" sqref="E10:G10"/>
    </sheetView>
  </sheetViews>
  <sheetFormatPr defaultColWidth="9.85546875" defaultRowHeight="15" x14ac:dyDescent="0.25"/>
  <cols>
    <col min="1" max="1" width="22.42578125" style="11" customWidth="1"/>
    <col min="2" max="2" width="7.7109375" style="11" bestFit="1" customWidth="1"/>
    <col min="3" max="3" width="7.5703125" style="11" bestFit="1" customWidth="1"/>
    <col min="4" max="4" width="12.85546875" style="11" customWidth="1"/>
    <col min="5" max="5" width="14.28515625" style="11" customWidth="1"/>
    <col min="6" max="6" width="32.140625" style="11" bestFit="1" customWidth="1"/>
    <col min="7" max="7" width="24.28515625" style="11" customWidth="1"/>
    <col min="8" max="15" width="15.42578125" style="11" customWidth="1"/>
    <col min="16" max="16384" width="9.85546875" style="11"/>
  </cols>
  <sheetData>
    <row r="1" spans="1:15" ht="15" customHeight="1" x14ac:dyDescent="0.25">
      <c r="A1" s="35" t="s">
        <v>231</v>
      </c>
    </row>
    <row r="2" spans="1:15" ht="15" customHeight="1" x14ac:dyDescent="0.25">
      <c r="A2" s="56" t="s">
        <v>361</v>
      </c>
    </row>
    <row r="4" spans="1:15" x14ac:dyDescent="0.25">
      <c r="A4" s="35" t="s">
        <v>232</v>
      </c>
    </row>
    <row r="5" spans="1:15" x14ac:dyDescent="0.25">
      <c r="A5" s="56" t="s">
        <v>362</v>
      </c>
    </row>
    <row r="7" spans="1:15" x14ac:dyDescent="0.25">
      <c r="A7" s="32" t="s">
        <v>167</v>
      </c>
      <c r="B7" s="66"/>
      <c r="C7" s="31"/>
      <c r="E7" s="14"/>
    </row>
    <row r="8" spans="1:15" x14ac:dyDescent="0.25">
      <c r="A8" s="32"/>
      <c r="B8" s="67" t="s">
        <v>6</v>
      </c>
      <c r="C8" s="94" t="s">
        <v>234</v>
      </c>
      <c r="D8" s="72"/>
    </row>
    <row r="9" spans="1:15" x14ac:dyDescent="0.25">
      <c r="B9" s="69"/>
      <c r="C9" s="70"/>
      <c r="D9" s="70"/>
    </row>
    <row r="10" spans="1:15" ht="14.45" customHeight="1" x14ac:dyDescent="0.25">
      <c r="D10" s="130" t="s">
        <v>223</v>
      </c>
      <c r="E10" s="131" t="s">
        <v>85</v>
      </c>
      <c r="F10" s="132"/>
      <c r="G10" s="133"/>
      <c r="H10" s="131" t="s">
        <v>51</v>
      </c>
      <c r="I10" s="132"/>
      <c r="J10" s="132"/>
      <c r="K10" s="133"/>
      <c r="L10" s="131" t="s">
        <v>50</v>
      </c>
      <c r="M10" s="132"/>
      <c r="N10" s="132"/>
      <c r="O10" s="133"/>
    </row>
    <row r="11" spans="1:15" ht="30" x14ac:dyDescent="0.25">
      <c r="D11" s="130"/>
      <c r="E11" s="114" t="s">
        <v>11</v>
      </c>
      <c r="F11" s="114" t="s">
        <v>49</v>
      </c>
      <c r="G11" s="114" t="s">
        <v>95</v>
      </c>
      <c r="H11" s="73" t="s">
        <v>53</v>
      </c>
      <c r="I11" s="73" t="s">
        <v>93</v>
      </c>
      <c r="J11" s="73" t="s">
        <v>48</v>
      </c>
      <c r="K11" s="73" t="s">
        <v>52</v>
      </c>
      <c r="L11" s="73" t="s">
        <v>46</v>
      </c>
      <c r="M11" s="73" t="s">
        <v>45</v>
      </c>
      <c r="N11" s="73" t="s">
        <v>44</v>
      </c>
      <c r="O11" s="73" t="s">
        <v>246</v>
      </c>
    </row>
    <row r="12" spans="1:15" x14ac:dyDescent="0.25">
      <c r="D12" s="82" t="s">
        <v>99</v>
      </c>
      <c r="E12" s="82" t="s">
        <v>100</v>
      </c>
      <c r="F12" s="82" t="s">
        <v>101</v>
      </c>
      <c r="G12" s="82" t="s">
        <v>102</v>
      </c>
      <c r="H12" s="82" t="s">
        <v>103</v>
      </c>
      <c r="I12" s="82" t="s">
        <v>104</v>
      </c>
      <c r="J12" s="82" t="s">
        <v>105</v>
      </c>
      <c r="K12" s="82" t="s">
        <v>106</v>
      </c>
      <c r="L12" s="82" t="s">
        <v>107</v>
      </c>
      <c r="M12" s="82" t="s">
        <v>108</v>
      </c>
      <c r="N12" s="82" t="s">
        <v>119</v>
      </c>
      <c r="O12" s="82" t="s">
        <v>120</v>
      </c>
    </row>
    <row r="13" spans="1:15" x14ac:dyDescent="0.25">
      <c r="D13" s="68"/>
      <c r="E13" s="68"/>
      <c r="F13" s="68"/>
      <c r="G13" s="68"/>
      <c r="H13" s="68"/>
      <c r="I13" s="68"/>
      <c r="J13" s="68"/>
      <c r="K13" s="68"/>
      <c r="L13" s="68"/>
      <c r="M13" s="68"/>
      <c r="N13" s="68"/>
      <c r="O13" s="68"/>
    </row>
    <row r="17" ht="15.6" customHeight="1" x14ac:dyDescent="0.25"/>
    <row r="18" ht="15.6" customHeight="1" x14ac:dyDescent="0.25"/>
    <row r="26" ht="14.45" customHeight="1" x14ac:dyDescent="0.25"/>
    <row r="31" ht="20.45" customHeight="1" x14ac:dyDescent="0.25"/>
    <row r="35" ht="20.45" customHeight="1" x14ac:dyDescent="0.25"/>
  </sheetData>
  <mergeCells count="4">
    <mergeCell ref="L10:O10"/>
    <mergeCell ref="D10:D11"/>
    <mergeCell ref="H10:K10"/>
    <mergeCell ref="E10:G10"/>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outlinePr summaryBelow="0"/>
    <pageSetUpPr autoPageBreaks="0"/>
  </sheetPr>
  <dimension ref="A1:M18"/>
  <sheetViews>
    <sheetView zoomScale="85" zoomScaleNormal="85" workbookViewId="0">
      <selection activeCell="C10" sqref="C10:C13"/>
    </sheetView>
  </sheetViews>
  <sheetFormatPr defaultColWidth="9.85546875" defaultRowHeight="15" x14ac:dyDescent="0.25"/>
  <cols>
    <col min="1" max="1" width="15.28515625" style="11" customWidth="1"/>
    <col min="2" max="2" width="11.140625" style="11" customWidth="1"/>
    <col min="3" max="3" width="15.28515625" style="11" customWidth="1"/>
    <col min="4" max="4" width="41.85546875" style="11" customWidth="1"/>
    <col min="5" max="12" width="15.28515625" style="11" customWidth="1"/>
    <col min="13" max="13" width="19.28515625" style="11" customWidth="1"/>
    <col min="14" max="14" width="14.140625" style="11" customWidth="1"/>
    <col min="15" max="16384" width="9.85546875" style="11"/>
  </cols>
  <sheetData>
    <row r="1" spans="1:13" x14ac:dyDescent="0.25">
      <c r="A1" s="35" t="s">
        <v>233</v>
      </c>
    </row>
    <row r="2" spans="1:13" x14ac:dyDescent="0.25">
      <c r="A2" s="56" t="s">
        <v>302</v>
      </c>
    </row>
    <row r="3" spans="1:13" x14ac:dyDescent="0.25">
      <c r="A3" s="38"/>
    </row>
    <row r="4" spans="1:13" x14ac:dyDescent="0.25">
      <c r="A4" s="35" t="s">
        <v>315</v>
      </c>
    </row>
    <row r="5" spans="1:13" x14ac:dyDescent="0.25">
      <c r="A5" s="56" t="s">
        <v>303</v>
      </c>
    </row>
    <row r="7" spans="1:13" x14ac:dyDescent="0.25">
      <c r="A7" s="32" t="s">
        <v>167</v>
      </c>
      <c r="B7" s="66"/>
      <c r="C7" s="31"/>
      <c r="D7" s="14"/>
    </row>
    <row r="8" spans="1:13" x14ac:dyDescent="0.25">
      <c r="A8" s="32"/>
      <c r="B8" s="67" t="s">
        <v>6</v>
      </c>
      <c r="C8" s="71" t="s">
        <v>234</v>
      </c>
      <c r="D8" s="72"/>
    </row>
    <row r="10" spans="1:13" ht="14.45" customHeight="1" x14ac:dyDescent="0.25">
      <c r="C10" s="130" t="s">
        <v>223</v>
      </c>
      <c r="D10" s="131" t="s">
        <v>85</v>
      </c>
      <c r="E10" s="132"/>
      <c r="F10" s="133"/>
      <c r="G10" s="130" t="s">
        <v>247</v>
      </c>
      <c r="H10" s="130"/>
      <c r="I10" s="130"/>
      <c r="J10" s="131" t="s">
        <v>50</v>
      </c>
      <c r="K10" s="132"/>
      <c r="L10" s="132"/>
      <c r="M10" s="133"/>
    </row>
    <row r="11" spans="1:13" ht="45" x14ac:dyDescent="0.25">
      <c r="C11" s="130"/>
      <c r="D11" s="73" t="s">
        <v>11</v>
      </c>
      <c r="E11" s="73" t="s">
        <v>49</v>
      </c>
      <c r="F11" s="73" t="s">
        <v>95</v>
      </c>
      <c r="G11" s="73" t="s">
        <v>94</v>
      </c>
      <c r="H11" s="73" t="s">
        <v>48</v>
      </c>
      <c r="I11" s="73" t="s">
        <v>47</v>
      </c>
      <c r="J11" s="73" t="s">
        <v>46</v>
      </c>
      <c r="K11" s="73" t="s">
        <v>45</v>
      </c>
      <c r="L11" s="73" t="s">
        <v>44</v>
      </c>
      <c r="M11" s="73" t="s">
        <v>246</v>
      </c>
    </row>
    <row r="12" spans="1:13" x14ac:dyDescent="0.25">
      <c r="C12" s="82" t="s">
        <v>99</v>
      </c>
      <c r="D12" s="82" t="s">
        <v>100</v>
      </c>
      <c r="E12" s="82" t="s">
        <v>101</v>
      </c>
      <c r="F12" s="82" t="s">
        <v>102</v>
      </c>
      <c r="G12" s="82" t="s">
        <v>103</v>
      </c>
      <c r="H12" s="82" t="s">
        <v>104</v>
      </c>
      <c r="I12" s="82" t="s">
        <v>105</v>
      </c>
      <c r="J12" s="82" t="s">
        <v>106</v>
      </c>
      <c r="K12" s="82" t="s">
        <v>107</v>
      </c>
      <c r="L12" s="82" t="s">
        <v>108</v>
      </c>
      <c r="M12" s="82" t="s">
        <v>119</v>
      </c>
    </row>
    <row r="13" spans="1:13" x14ac:dyDescent="0.25">
      <c r="C13" s="68"/>
      <c r="D13" s="68"/>
      <c r="E13" s="68"/>
      <c r="F13" s="68"/>
      <c r="G13" s="68"/>
      <c r="H13" s="68"/>
      <c r="I13" s="68"/>
      <c r="J13" s="68"/>
      <c r="K13" s="68"/>
      <c r="L13" s="68"/>
      <c r="M13" s="68"/>
    </row>
    <row r="18" ht="15" customHeight="1" x14ac:dyDescent="0.25"/>
  </sheetData>
  <mergeCells count="4">
    <mergeCell ref="J10:M10"/>
    <mergeCell ref="C10:C11"/>
    <mergeCell ref="G10:I10"/>
    <mergeCell ref="D10:F10"/>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outlinePr summaryBelow="0"/>
    <pageSetUpPr autoPageBreaks="0"/>
  </sheetPr>
  <dimension ref="A1:M26"/>
  <sheetViews>
    <sheetView zoomScale="85" zoomScaleNormal="85" workbookViewId="0">
      <selection activeCell="C14" sqref="C14:L15"/>
    </sheetView>
  </sheetViews>
  <sheetFormatPr defaultColWidth="9.85546875" defaultRowHeight="15" x14ac:dyDescent="0.25"/>
  <cols>
    <col min="1" max="1" width="13.5703125" style="11" customWidth="1"/>
    <col min="2" max="2" width="19.28515625" style="74" bestFit="1" customWidth="1"/>
    <col min="3" max="3" width="8.85546875" style="11" bestFit="1" customWidth="1"/>
    <col min="4" max="4" width="27.28515625" style="11" bestFit="1" customWidth="1"/>
    <col min="5" max="16" width="15.28515625" style="11" customWidth="1"/>
    <col min="17" max="16384" width="9.85546875" style="11"/>
  </cols>
  <sheetData>
    <row r="1" spans="1:13" x14ac:dyDescent="0.25">
      <c r="A1" s="35" t="s">
        <v>235</v>
      </c>
    </row>
    <row r="2" spans="1:13" x14ac:dyDescent="0.25">
      <c r="A2" s="56" t="s">
        <v>236</v>
      </c>
    </row>
    <row r="3" spans="1:13" x14ac:dyDescent="0.25">
      <c r="A3" s="38"/>
    </row>
    <row r="4" spans="1:13" x14ac:dyDescent="0.25">
      <c r="A4" s="35" t="s">
        <v>248</v>
      </c>
    </row>
    <row r="5" spans="1:13" x14ac:dyDescent="0.25">
      <c r="A5" s="56" t="s">
        <v>304</v>
      </c>
    </row>
    <row r="7" spans="1:13" x14ac:dyDescent="0.25">
      <c r="A7" s="74"/>
      <c r="B7" s="11"/>
    </row>
    <row r="8" spans="1:13" x14ac:dyDescent="0.25">
      <c r="A8" s="32" t="s">
        <v>167</v>
      </c>
      <c r="B8" s="66"/>
      <c r="C8" s="31"/>
      <c r="D8" s="14"/>
    </row>
    <row r="9" spans="1:13" x14ac:dyDescent="0.25">
      <c r="A9" s="32"/>
      <c r="B9" s="67" t="s">
        <v>6</v>
      </c>
      <c r="C9" s="71" t="s">
        <v>234</v>
      </c>
      <c r="D9" s="72"/>
    </row>
    <row r="12" spans="1:13" x14ac:dyDescent="0.25">
      <c r="B12" s="11"/>
      <c r="C12" s="75"/>
    </row>
    <row r="13" spans="1:13" ht="14.45" customHeight="1" x14ac:dyDescent="0.25">
      <c r="B13" s="130" t="s">
        <v>223</v>
      </c>
      <c r="C13" s="131" t="s">
        <v>85</v>
      </c>
      <c r="D13" s="132"/>
      <c r="E13" s="133"/>
      <c r="F13" s="130" t="s">
        <v>247</v>
      </c>
      <c r="G13" s="130"/>
      <c r="H13" s="130"/>
      <c r="I13" s="130" t="s">
        <v>50</v>
      </c>
      <c r="J13" s="130"/>
      <c r="K13" s="130"/>
      <c r="L13" s="130"/>
      <c r="M13" s="75"/>
    </row>
    <row r="14" spans="1:13" ht="45" x14ac:dyDescent="0.25">
      <c r="B14" s="130"/>
      <c r="C14" s="73" t="s">
        <v>11</v>
      </c>
      <c r="D14" s="73" t="s">
        <v>49</v>
      </c>
      <c r="E14" s="73" t="s">
        <v>95</v>
      </c>
      <c r="F14" s="73" t="s">
        <v>94</v>
      </c>
      <c r="G14" s="73" t="s">
        <v>48</v>
      </c>
      <c r="H14" s="73" t="s">
        <v>47</v>
      </c>
      <c r="I14" s="73" t="s">
        <v>46</v>
      </c>
      <c r="J14" s="73" t="s">
        <v>45</v>
      </c>
      <c r="K14" s="73" t="s">
        <v>44</v>
      </c>
      <c r="L14" s="73" t="s">
        <v>246</v>
      </c>
      <c r="M14" s="75"/>
    </row>
    <row r="15" spans="1:13" x14ac:dyDescent="0.25">
      <c r="B15" s="82" t="s">
        <v>99</v>
      </c>
      <c r="C15" s="73" t="s">
        <v>100</v>
      </c>
      <c r="D15" s="73" t="s">
        <v>101</v>
      </c>
      <c r="E15" s="73" t="s">
        <v>102</v>
      </c>
      <c r="F15" s="73" t="s">
        <v>103</v>
      </c>
      <c r="G15" s="73" t="s">
        <v>104</v>
      </c>
      <c r="H15" s="73" t="s">
        <v>105</v>
      </c>
      <c r="I15" s="73" t="s">
        <v>106</v>
      </c>
      <c r="J15" s="73" t="s">
        <v>107</v>
      </c>
      <c r="K15" s="73" t="s">
        <v>108</v>
      </c>
      <c r="L15" s="73" t="s">
        <v>119</v>
      </c>
      <c r="M15" s="75"/>
    </row>
    <row r="16" spans="1:13" x14ac:dyDescent="0.25">
      <c r="B16" s="68"/>
      <c r="C16" s="82"/>
      <c r="D16" s="82"/>
      <c r="E16" s="82"/>
      <c r="F16" s="82"/>
      <c r="G16" s="82"/>
      <c r="H16" s="82"/>
      <c r="I16" s="82"/>
      <c r="J16" s="82"/>
      <c r="K16" s="82"/>
      <c r="L16" s="82"/>
    </row>
    <row r="17" spans="2:2" x14ac:dyDescent="0.25">
      <c r="B17" s="11"/>
    </row>
    <row r="18" spans="2:2" x14ac:dyDescent="0.25">
      <c r="B18" s="11"/>
    </row>
    <row r="19" spans="2:2" x14ac:dyDescent="0.25">
      <c r="B19" s="11"/>
    </row>
    <row r="20" spans="2:2" x14ac:dyDescent="0.25">
      <c r="B20" s="11"/>
    </row>
    <row r="21" spans="2:2" ht="15.6" customHeight="1" x14ac:dyDescent="0.25">
      <c r="B21" s="11"/>
    </row>
    <row r="22" spans="2:2" x14ac:dyDescent="0.25">
      <c r="B22" s="11"/>
    </row>
    <row r="23" spans="2:2" x14ac:dyDescent="0.25">
      <c r="B23" s="11"/>
    </row>
    <row r="24" spans="2:2" x14ac:dyDescent="0.25">
      <c r="B24" s="11"/>
    </row>
    <row r="25" spans="2:2" x14ac:dyDescent="0.25">
      <c r="B25" s="11"/>
    </row>
    <row r="26" spans="2:2" ht="14.45" customHeight="1" x14ac:dyDescent="0.25"/>
  </sheetData>
  <mergeCells count="4">
    <mergeCell ref="F13:H13"/>
    <mergeCell ref="I13:L13"/>
    <mergeCell ref="B13:B14"/>
    <mergeCell ref="C13:E13"/>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pageSetUpPr autoPageBreaks="0"/>
  </sheetPr>
  <dimension ref="A1:G33"/>
  <sheetViews>
    <sheetView zoomScaleNormal="100" workbookViewId="0">
      <selection activeCell="B10" sqref="B10:G11"/>
    </sheetView>
  </sheetViews>
  <sheetFormatPr defaultRowHeight="15" x14ac:dyDescent="0.25"/>
  <cols>
    <col min="1" max="1" width="33.28515625" customWidth="1"/>
    <col min="2" max="7" width="22.28515625" customWidth="1"/>
  </cols>
  <sheetData>
    <row r="1" spans="1:7" x14ac:dyDescent="0.25">
      <c r="A1" s="35" t="s">
        <v>229</v>
      </c>
    </row>
    <row r="2" spans="1:7" x14ac:dyDescent="0.25">
      <c r="A2" s="56" t="s">
        <v>148</v>
      </c>
    </row>
    <row r="3" spans="1:7" x14ac:dyDescent="0.25">
      <c r="A3" s="38"/>
    </row>
    <row r="4" spans="1:7" ht="14.45" customHeight="1" x14ac:dyDescent="0.25">
      <c r="A4" s="35" t="s">
        <v>230</v>
      </c>
    </row>
    <row r="5" spans="1:7" x14ac:dyDescent="0.25">
      <c r="A5" s="56" t="s">
        <v>228</v>
      </c>
    </row>
    <row r="9" spans="1:7" x14ac:dyDescent="0.25">
      <c r="B9" s="124" t="s">
        <v>85</v>
      </c>
      <c r="C9" s="126"/>
      <c r="D9" s="134" t="s">
        <v>86</v>
      </c>
      <c r="E9" s="134"/>
      <c r="F9" s="134"/>
      <c r="G9" s="41" t="s">
        <v>87</v>
      </c>
    </row>
    <row r="10" spans="1:7" ht="30" x14ac:dyDescent="0.25">
      <c r="B10" s="41" t="s">
        <v>6</v>
      </c>
      <c r="C10" s="41" t="s">
        <v>223</v>
      </c>
      <c r="D10" s="41" t="s">
        <v>188</v>
      </c>
      <c r="E10" s="41" t="s">
        <v>205</v>
      </c>
      <c r="F10" s="104" t="s">
        <v>277</v>
      </c>
      <c r="G10" s="41" t="s">
        <v>88</v>
      </c>
    </row>
    <row r="11" spans="1:7" x14ac:dyDescent="0.25">
      <c r="B11" s="48" t="s">
        <v>99</v>
      </c>
      <c r="C11" s="49" t="s">
        <v>100</v>
      </c>
      <c r="D11" s="48" t="s">
        <v>101</v>
      </c>
      <c r="E11" s="49" t="s">
        <v>278</v>
      </c>
      <c r="F11" s="48" t="s">
        <v>102</v>
      </c>
      <c r="G11" s="49" t="s">
        <v>103</v>
      </c>
    </row>
    <row r="12" spans="1:7" x14ac:dyDescent="0.25">
      <c r="B12" s="34"/>
      <c r="C12" s="34"/>
      <c r="D12" s="34"/>
      <c r="E12" s="34"/>
      <c r="F12" s="34"/>
      <c r="G12" s="34"/>
    </row>
    <row r="31" spans="1:1" x14ac:dyDescent="0.25">
      <c r="A31" s="5"/>
    </row>
    <row r="33" ht="14.45" customHeight="1" x14ac:dyDescent="0.25"/>
  </sheetData>
  <mergeCells count="2">
    <mergeCell ref="B9:C9"/>
    <mergeCell ref="D9:F9"/>
  </mergeCells>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pageSetUpPr autoPageBreaks="0"/>
  </sheetPr>
  <dimension ref="A1:G14"/>
  <sheetViews>
    <sheetView zoomScaleNormal="100" workbookViewId="0"/>
  </sheetViews>
  <sheetFormatPr defaultRowHeight="15" x14ac:dyDescent="0.25"/>
  <cols>
    <col min="1" max="1" width="50" bestFit="1" customWidth="1"/>
    <col min="2" max="7" width="24.5703125" customWidth="1"/>
  </cols>
  <sheetData>
    <row r="1" spans="1:7" x14ac:dyDescent="0.25">
      <c r="A1" s="35" t="s">
        <v>225</v>
      </c>
    </row>
    <row r="2" spans="1:7" x14ac:dyDescent="0.25">
      <c r="A2" s="56" t="s">
        <v>149</v>
      </c>
    </row>
    <row r="3" spans="1:7" x14ac:dyDescent="0.25">
      <c r="A3" s="38"/>
    </row>
    <row r="4" spans="1:7" x14ac:dyDescent="0.25">
      <c r="A4" s="35" t="s">
        <v>226</v>
      </c>
    </row>
    <row r="5" spans="1:7" x14ac:dyDescent="0.25">
      <c r="A5" s="56" t="s">
        <v>224</v>
      </c>
    </row>
    <row r="7" spans="1:7" ht="14.45" customHeight="1" x14ac:dyDescent="0.25">
      <c r="B7" s="134" t="s">
        <v>68</v>
      </c>
      <c r="C7" s="134"/>
      <c r="D7" s="134"/>
      <c r="E7" s="134" t="s">
        <v>86</v>
      </c>
      <c r="F7" s="134"/>
      <c r="G7" s="134"/>
    </row>
    <row r="8" spans="1:7" ht="30" x14ac:dyDescent="0.25">
      <c r="B8" s="41" t="s">
        <v>68</v>
      </c>
      <c r="C8" s="41" t="s">
        <v>70</v>
      </c>
      <c r="D8" s="41" t="s">
        <v>14</v>
      </c>
      <c r="E8" s="41" t="s">
        <v>188</v>
      </c>
      <c r="F8" s="41" t="s">
        <v>205</v>
      </c>
      <c r="G8" s="41" t="s">
        <v>277</v>
      </c>
    </row>
    <row r="9" spans="1:7" x14ac:dyDescent="0.25">
      <c r="B9" s="48" t="s">
        <v>99</v>
      </c>
      <c r="C9" s="49" t="s">
        <v>100</v>
      </c>
      <c r="D9" s="48" t="s">
        <v>101</v>
      </c>
      <c r="E9" s="48" t="s">
        <v>102</v>
      </c>
      <c r="F9" s="49" t="s">
        <v>143</v>
      </c>
      <c r="G9" s="48" t="s">
        <v>103</v>
      </c>
    </row>
    <row r="10" spans="1:7" x14ac:dyDescent="0.25">
      <c r="B10" s="34"/>
      <c r="C10" s="34"/>
      <c r="D10" s="34"/>
      <c r="E10" s="34"/>
      <c r="F10" s="34"/>
      <c r="G10" s="34"/>
    </row>
    <row r="11" spans="1:7" x14ac:dyDescent="0.25">
      <c r="B11" s="5"/>
      <c r="E11" s="5"/>
      <c r="F11" s="5"/>
    </row>
    <row r="14" spans="1:7" ht="15" customHeight="1" x14ac:dyDescent="0.25"/>
  </sheetData>
  <mergeCells count="2">
    <mergeCell ref="B7:D7"/>
    <mergeCell ref="E7:G7"/>
  </mergeCells>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pageSetUpPr autoPageBreaks="0"/>
  </sheetPr>
  <dimension ref="A1:N25"/>
  <sheetViews>
    <sheetView zoomScale="115" zoomScaleNormal="115" workbookViewId="0"/>
  </sheetViews>
  <sheetFormatPr defaultRowHeight="15" x14ac:dyDescent="0.25"/>
  <cols>
    <col min="1" max="1" width="52.28515625" bestFit="1" customWidth="1"/>
    <col min="2" max="5" width="19.28515625" customWidth="1"/>
  </cols>
  <sheetData>
    <row r="1" spans="1:12" x14ac:dyDescent="0.25">
      <c r="A1" s="35" t="s">
        <v>222</v>
      </c>
    </row>
    <row r="2" spans="1:12" x14ac:dyDescent="0.25">
      <c r="A2" s="56" t="s">
        <v>150</v>
      </c>
    </row>
    <row r="3" spans="1:12" x14ac:dyDescent="0.25">
      <c r="A3" s="38"/>
    </row>
    <row r="4" spans="1:12" x14ac:dyDescent="0.25">
      <c r="A4" s="35" t="s">
        <v>227</v>
      </c>
    </row>
    <row r="5" spans="1:12" x14ac:dyDescent="0.25">
      <c r="A5" s="56" t="s">
        <v>221</v>
      </c>
    </row>
    <row r="7" spans="1:12" x14ac:dyDescent="0.25">
      <c r="B7" s="134" t="s">
        <v>54</v>
      </c>
      <c r="C7" s="134"/>
      <c r="D7" s="134" t="s">
        <v>68</v>
      </c>
      <c r="E7" s="134"/>
    </row>
    <row r="8" spans="1:12" ht="30" x14ac:dyDescent="0.25">
      <c r="B8" s="41" t="s">
        <v>6</v>
      </c>
      <c r="C8" s="41" t="s">
        <v>223</v>
      </c>
      <c r="D8" s="41" t="s">
        <v>68</v>
      </c>
      <c r="E8" s="41" t="s">
        <v>70</v>
      </c>
    </row>
    <row r="9" spans="1:12" x14ac:dyDescent="0.25">
      <c r="B9" s="47" t="s">
        <v>99</v>
      </c>
      <c r="C9" s="48" t="s">
        <v>100</v>
      </c>
      <c r="D9" s="48" t="s">
        <v>101</v>
      </c>
      <c r="E9" s="49" t="s">
        <v>102</v>
      </c>
      <c r="F9" s="5"/>
      <c r="G9" s="5"/>
      <c r="H9" s="5"/>
      <c r="I9" s="5"/>
      <c r="J9" s="5"/>
      <c r="K9" s="5"/>
      <c r="L9" s="5"/>
    </row>
    <row r="10" spans="1:12" x14ac:dyDescent="0.25">
      <c r="B10" s="34"/>
      <c r="C10" s="34"/>
      <c r="D10" s="34"/>
      <c r="E10" s="34"/>
      <c r="F10" s="5"/>
      <c r="G10" s="5"/>
      <c r="H10" s="5"/>
      <c r="I10" s="5"/>
      <c r="J10" s="5"/>
      <c r="K10" s="5"/>
      <c r="L10" s="5"/>
    </row>
    <row r="11" spans="1:12" x14ac:dyDescent="0.25">
      <c r="B11" s="5"/>
      <c r="C11" s="5"/>
      <c r="D11" s="5"/>
      <c r="E11" s="5"/>
      <c r="F11" s="5"/>
      <c r="G11" s="5"/>
      <c r="H11" s="5"/>
      <c r="I11" s="5"/>
      <c r="J11" s="5"/>
      <c r="K11" s="5"/>
      <c r="L11" s="5"/>
    </row>
    <row r="12" spans="1:12" x14ac:dyDescent="0.25">
      <c r="B12" s="5"/>
      <c r="C12" s="5"/>
      <c r="D12" s="5"/>
      <c r="E12" s="5"/>
      <c r="F12" s="5"/>
      <c r="G12" s="5"/>
      <c r="H12" s="5"/>
      <c r="I12" s="5"/>
      <c r="J12" s="5"/>
      <c r="K12" s="5"/>
      <c r="L12" s="5"/>
    </row>
    <row r="13" spans="1:12" x14ac:dyDescent="0.25">
      <c r="B13" s="6"/>
      <c r="C13" s="5"/>
      <c r="D13" s="5"/>
      <c r="E13" s="5"/>
      <c r="F13" s="5"/>
      <c r="G13" s="5"/>
      <c r="H13" s="5"/>
      <c r="I13" s="5"/>
      <c r="J13" s="5"/>
      <c r="K13" s="5"/>
      <c r="L13" s="5"/>
    </row>
    <row r="14" spans="1:12" x14ac:dyDescent="0.25">
      <c r="B14" s="6"/>
      <c r="C14" s="5"/>
      <c r="D14" s="5"/>
      <c r="E14" s="5"/>
      <c r="F14" s="5"/>
      <c r="G14" s="5"/>
      <c r="H14" s="5"/>
      <c r="I14" s="5"/>
      <c r="J14" s="5"/>
      <c r="K14" s="5"/>
      <c r="L14" s="5"/>
    </row>
    <row r="15" spans="1:12" x14ac:dyDescent="0.25">
      <c r="B15" s="8"/>
      <c r="C15" s="8"/>
      <c r="D15" s="8"/>
      <c r="E15" s="8"/>
      <c r="F15" s="8"/>
      <c r="G15" s="8"/>
      <c r="H15" s="8"/>
      <c r="I15" s="8"/>
      <c r="J15" s="8"/>
      <c r="K15" s="8"/>
      <c r="L15" s="8"/>
    </row>
    <row r="16" spans="1:12" x14ac:dyDescent="0.25">
      <c r="B16" s="5"/>
      <c r="C16" s="5"/>
      <c r="D16" s="5"/>
      <c r="E16" s="5"/>
      <c r="F16" s="5"/>
      <c r="G16" s="5"/>
      <c r="H16" s="5"/>
      <c r="I16" s="5"/>
      <c r="J16" s="5"/>
      <c r="K16" s="5"/>
      <c r="L16" s="5"/>
    </row>
    <row r="17" spans="1:14" x14ac:dyDescent="0.25">
      <c r="A17" s="5"/>
      <c r="B17" s="5"/>
      <c r="C17" s="5"/>
      <c r="D17" s="5"/>
      <c r="E17" s="5"/>
      <c r="F17" s="5"/>
      <c r="G17" s="5"/>
      <c r="H17" s="5"/>
      <c r="I17" s="5"/>
      <c r="J17" s="5"/>
      <c r="K17" s="5"/>
      <c r="L17" s="5"/>
      <c r="M17" s="5"/>
      <c r="N17" s="5"/>
    </row>
    <row r="18" spans="1:14" x14ac:dyDescent="0.25">
      <c r="A18" s="5"/>
      <c r="B18" s="5"/>
      <c r="C18" s="5"/>
      <c r="D18" s="5"/>
      <c r="E18" s="5"/>
      <c r="F18" s="5"/>
      <c r="G18" s="5"/>
      <c r="H18" s="5"/>
      <c r="I18" s="5"/>
      <c r="J18" s="5"/>
      <c r="K18" s="5"/>
      <c r="L18" s="5"/>
      <c r="M18" s="5"/>
      <c r="N18" s="5"/>
    </row>
    <row r="19" spans="1:14" x14ac:dyDescent="0.25">
      <c r="A19" s="5"/>
      <c r="B19" s="5"/>
      <c r="C19" s="5"/>
      <c r="D19" s="5"/>
      <c r="E19" s="5"/>
      <c r="F19" s="5"/>
      <c r="G19" s="5"/>
      <c r="H19" s="5"/>
      <c r="I19" s="5"/>
      <c r="J19" s="5"/>
      <c r="K19" s="5"/>
      <c r="L19" s="5"/>
      <c r="M19" s="5"/>
      <c r="N19" s="5"/>
    </row>
    <row r="20" spans="1:14" ht="14.45" customHeight="1" x14ac:dyDescent="0.25">
      <c r="A20" s="5"/>
      <c r="B20" s="5"/>
      <c r="C20" s="5"/>
      <c r="D20" s="5"/>
      <c r="E20" s="5"/>
      <c r="F20" s="5"/>
      <c r="G20" s="5"/>
      <c r="H20" s="5"/>
      <c r="I20" s="5"/>
      <c r="J20" s="5"/>
      <c r="K20" s="5"/>
      <c r="L20" s="5"/>
      <c r="M20" s="5"/>
      <c r="N20" s="5"/>
    </row>
    <row r="21" spans="1:14" x14ac:dyDescent="0.25">
      <c r="A21" s="5"/>
      <c r="B21" s="5"/>
      <c r="C21" s="5"/>
      <c r="D21" s="5"/>
      <c r="E21" s="5"/>
      <c r="F21" s="5"/>
      <c r="G21" s="5"/>
      <c r="H21" s="5"/>
      <c r="I21" s="5"/>
      <c r="J21" s="5"/>
      <c r="K21" s="5"/>
      <c r="L21" s="5"/>
      <c r="M21" s="5"/>
      <c r="N21" s="5"/>
    </row>
    <row r="22" spans="1:14" x14ac:dyDescent="0.25">
      <c r="A22" s="5"/>
      <c r="B22" s="5"/>
      <c r="C22" s="5"/>
      <c r="D22" s="5"/>
      <c r="E22" s="5"/>
      <c r="F22" s="5"/>
      <c r="G22" s="5"/>
      <c r="H22" s="5"/>
      <c r="I22" s="5"/>
      <c r="J22" s="5"/>
      <c r="K22" s="5"/>
      <c r="L22" s="5"/>
      <c r="M22" s="5"/>
      <c r="N22" s="5"/>
    </row>
    <row r="23" spans="1:14" x14ac:dyDescent="0.25">
      <c r="A23" s="5"/>
      <c r="B23" s="5"/>
      <c r="C23" s="5"/>
      <c r="D23" s="5"/>
      <c r="E23" s="5"/>
      <c r="F23" s="5"/>
      <c r="G23" s="5"/>
      <c r="H23" s="5"/>
      <c r="I23" s="5"/>
      <c r="J23" s="5"/>
      <c r="K23" s="5"/>
      <c r="L23" s="5"/>
      <c r="M23" s="5"/>
      <c r="N23" s="5"/>
    </row>
    <row r="24" spans="1:14" x14ac:dyDescent="0.25">
      <c r="A24" s="5"/>
      <c r="B24" s="5"/>
      <c r="C24" s="5"/>
      <c r="D24" s="5"/>
      <c r="E24" s="5"/>
      <c r="F24" s="5"/>
      <c r="G24" s="5"/>
      <c r="H24" s="5"/>
      <c r="I24" s="5"/>
      <c r="J24" s="5"/>
      <c r="K24" s="5"/>
      <c r="L24" s="5"/>
      <c r="M24" s="5"/>
      <c r="N24" s="5"/>
    </row>
    <row r="25" spans="1:14" x14ac:dyDescent="0.25">
      <c r="C25" s="5"/>
    </row>
  </sheetData>
  <mergeCells count="2">
    <mergeCell ref="B7:C7"/>
    <mergeCell ref="D7:E7"/>
  </mergeCells>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autoPageBreaks="0"/>
  </sheetPr>
  <dimension ref="A1:Y10"/>
  <sheetViews>
    <sheetView topLeftCell="K1" zoomScale="130" zoomScaleNormal="130" workbookViewId="0">
      <selection activeCell="C7" sqref="C7:Y9"/>
    </sheetView>
  </sheetViews>
  <sheetFormatPr defaultColWidth="9.42578125" defaultRowHeight="15" x14ac:dyDescent="0.25"/>
  <cols>
    <col min="1" max="1" width="23.7109375" bestFit="1" customWidth="1"/>
    <col min="2" max="2" width="17.140625" customWidth="1"/>
    <col min="3" max="19" width="14.85546875" customWidth="1"/>
    <col min="20" max="20" width="17.7109375" customWidth="1"/>
    <col min="21" max="23" width="14.85546875" customWidth="1"/>
    <col min="24" max="24" width="18.7109375" customWidth="1"/>
    <col min="25" max="25" width="14.85546875" customWidth="1"/>
    <col min="26" max="26" width="13.28515625" customWidth="1"/>
    <col min="27" max="27" width="13.7109375" customWidth="1"/>
    <col min="28" max="28" width="13.28515625" customWidth="1"/>
    <col min="29" max="29" width="16" customWidth="1"/>
    <col min="30" max="37" width="13.28515625" customWidth="1"/>
    <col min="38" max="39" width="16" customWidth="1"/>
    <col min="40" max="40" width="14.28515625" customWidth="1"/>
  </cols>
  <sheetData>
    <row r="1" spans="1:25" x14ac:dyDescent="0.25">
      <c r="A1" s="35" t="s">
        <v>237</v>
      </c>
    </row>
    <row r="2" spans="1:25" x14ac:dyDescent="0.25">
      <c r="A2" s="56" t="s">
        <v>292</v>
      </c>
    </row>
    <row r="4" spans="1:25" x14ac:dyDescent="0.25">
      <c r="A4" s="35" t="s">
        <v>238</v>
      </c>
      <c r="B4" s="10"/>
      <c r="C4" s="10"/>
      <c r="D4" s="10"/>
      <c r="E4" s="10"/>
      <c r="F4" s="10"/>
      <c r="G4" s="10"/>
      <c r="H4" s="10"/>
      <c r="I4" s="10"/>
      <c r="J4" s="10"/>
      <c r="K4" s="10"/>
      <c r="L4" s="10"/>
      <c r="M4" s="10"/>
      <c r="N4" s="10"/>
      <c r="O4" s="10"/>
      <c r="P4" s="10"/>
      <c r="Q4" s="10"/>
      <c r="R4" s="10"/>
      <c r="S4" s="10"/>
      <c r="T4" s="10"/>
      <c r="U4" s="10"/>
      <c r="V4" s="10"/>
    </row>
    <row r="5" spans="1:25" x14ac:dyDescent="0.25">
      <c r="A5" s="56" t="s">
        <v>305</v>
      </c>
    </row>
    <row r="6" spans="1:25" ht="18.75" customHeight="1" x14ac:dyDescent="0.25"/>
    <row r="7" spans="1:25" ht="15" customHeight="1" x14ac:dyDescent="0.25">
      <c r="B7" s="137" t="s">
        <v>55</v>
      </c>
      <c r="C7" s="135" t="s">
        <v>66</v>
      </c>
      <c r="D7" s="135" t="s">
        <v>56</v>
      </c>
      <c r="E7" s="135" t="s">
        <v>57</v>
      </c>
      <c r="F7" s="135"/>
      <c r="G7" s="135"/>
      <c r="H7" s="135"/>
      <c r="I7" s="135" t="s">
        <v>58</v>
      </c>
      <c r="J7" s="135"/>
      <c r="K7" s="135"/>
      <c r="L7" s="135"/>
      <c r="M7" s="135"/>
      <c r="N7" s="135"/>
      <c r="O7" s="135"/>
      <c r="P7" s="135"/>
      <c r="Q7" s="135"/>
      <c r="R7" s="135" t="s">
        <v>59</v>
      </c>
      <c r="S7" s="135" t="s">
        <v>61</v>
      </c>
      <c r="T7" s="135" t="s">
        <v>359</v>
      </c>
      <c r="U7" s="135" t="s">
        <v>360</v>
      </c>
      <c r="V7" s="135" t="s">
        <v>62</v>
      </c>
      <c r="W7" s="135" t="s">
        <v>37</v>
      </c>
      <c r="X7" s="135" t="s">
        <v>63</v>
      </c>
      <c r="Y7" s="135" t="s">
        <v>216</v>
      </c>
    </row>
    <row r="8" spans="1:25" ht="31.5" x14ac:dyDescent="0.25">
      <c r="B8" s="137"/>
      <c r="C8" s="135"/>
      <c r="D8" s="135"/>
      <c r="E8" s="91" t="s">
        <v>5</v>
      </c>
      <c r="F8" s="91" t="s">
        <v>188</v>
      </c>
      <c r="G8" s="91" t="s">
        <v>205</v>
      </c>
      <c r="H8" s="78" t="s">
        <v>277</v>
      </c>
      <c r="I8" s="91" t="s">
        <v>5</v>
      </c>
      <c r="J8" s="91" t="s">
        <v>188</v>
      </c>
      <c r="K8" s="91" t="s">
        <v>205</v>
      </c>
      <c r="L8" s="91" t="s">
        <v>277</v>
      </c>
      <c r="M8" s="91" t="s">
        <v>64</v>
      </c>
      <c r="N8" s="91" t="s">
        <v>358</v>
      </c>
      <c r="O8" s="91" t="s">
        <v>357</v>
      </c>
      <c r="P8" s="91" t="s">
        <v>280</v>
      </c>
      <c r="Q8" s="92" t="s">
        <v>65</v>
      </c>
      <c r="R8" s="135"/>
      <c r="S8" s="136"/>
      <c r="T8" s="136"/>
      <c r="U8" s="136"/>
      <c r="V8" s="135"/>
      <c r="W8" s="135"/>
      <c r="X8" s="135"/>
      <c r="Y8" s="135"/>
    </row>
    <row r="9" spans="1:25" x14ac:dyDescent="0.25">
      <c r="B9" s="76" t="s">
        <v>99</v>
      </c>
      <c r="C9" s="77" t="s">
        <v>100</v>
      </c>
      <c r="D9" s="76" t="s">
        <v>101</v>
      </c>
      <c r="E9" s="77" t="s">
        <v>102</v>
      </c>
      <c r="F9" s="76" t="s">
        <v>103</v>
      </c>
      <c r="G9" s="77" t="s">
        <v>281</v>
      </c>
      <c r="H9" s="78" t="s">
        <v>104</v>
      </c>
      <c r="I9" s="76" t="s">
        <v>105</v>
      </c>
      <c r="J9" s="77" t="s">
        <v>106</v>
      </c>
      <c r="K9" s="76" t="s">
        <v>282</v>
      </c>
      <c r="L9" s="78" t="s">
        <v>107</v>
      </c>
      <c r="M9" s="77" t="s">
        <v>108</v>
      </c>
      <c r="N9" s="76" t="s">
        <v>119</v>
      </c>
      <c r="O9" s="77" t="s">
        <v>283</v>
      </c>
      <c r="P9" s="78" t="s">
        <v>120</v>
      </c>
      <c r="Q9" s="76" t="s">
        <v>121</v>
      </c>
      <c r="R9" s="77" t="s">
        <v>122</v>
      </c>
      <c r="S9" s="76" t="s">
        <v>123</v>
      </c>
      <c r="T9" s="77" t="s">
        <v>124</v>
      </c>
      <c r="U9" s="76" t="s">
        <v>125</v>
      </c>
      <c r="V9" s="77" t="s">
        <v>126</v>
      </c>
      <c r="W9" s="76" t="s">
        <v>127</v>
      </c>
      <c r="X9" s="77" t="s">
        <v>239</v>
      </c>
      <c r="Y9" s="76" t="s">
        <v>240</v>
      </c>
    </row>
    <row r="10" spans="1:25" x14ac:dyDescent="0.25">
      <c r="B10" s="78"/>
      <c r="C10" s="80"/>
      <c r="D10" s="80"/>
      <c r="E10" s="81"/>
      <c r="F10" s="81"/>
      <c r="G10" s="81"/>
      <c r="H10" s="3"/>
      <c r="I10" s="81"/>
      <c r="J10" s="81"/>
      <c r="K10" s="81"/>
      <c r="L10" s="3"/>
      <c r="M10" s="81"/>
      <c r="N10" s="81"/>
      <c r="O10" s="81"/>
      <c r="P10" s="3"/>
      <c r="Q10" s="81"/>
      <c r="R10" s="81"/>
      <c r="S10" s="81"/>
      <c r="T10" s="81"/>
      <c r="U10" s="81"/>
      <c r="V10" s="81"/>
      <c r="W10" s="81"/>
      <c r="X10" s="81"/>
      <c r="Y10" s="81"/>
    </row>
  </sheetData>
  <mergeCells count="13">
    <mergeCell ref="Y7:Y8"/>
    <mergeCell ref="U7:U8"/>
    <mergeCell ref="V7:V8"/>
    <mergeCell ref="W7:W8"/>
    <mergeCell ref="X7:X8"/>
    <mergeCell ref="S7:S8"/>
    <mergeCell ref="T7:T8"/>
    <mergeCell ref="E7:H7"/>
    <mergeCell ref="I7:Q7"/>
    <mergeCell ref="B7:B8"/>
    <mergeCell ref="C7:C8"/>
    <mergeCell ref="D7:D8"/>
    <mergeCell ref="R7:R8"/>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D3F4-A2D2-4E92-BBD4-75053BD50064}">
  <sheetPr>
    <pageSetUpPr autoPageBreaks="0" fitToPage="1"/>
  </sheetPr>
  <dimension ref="A1:I44"/>
  <sheetViews>
    <sheetView zoomScale="115" zoomScaleNormal="115" workbookViewId="0">
      <selection activeCell="B3" sqref="B3"/>
    </sheetView>
  </sheetViews>
  <sheetFormatPr defaultColWidth="11.28515625" defaultRowHeight="15" x14ac:dyDescent="0.25"/>
  <cols>
    <col min="1" max="1" width="30.42578125" style="61" customWidth="1"/>
    <col min="2" max="2" width="65.28515625" style="52" bestFit="1" customWidth="1"/>
    <col min="3" max="3" width="7.42578125" style="52" bestFit="1" customWidth="1"/>
    <col min="4" max="5" width="16.140625" style="52" bestFit="1" customWidth="1"/>
    <col min="6" max="6" width="15.5703125" style="61" customWidth="1"/>
    <col min="7" max="7" width="62.28515625" style="61" customWidth="1"/>
    <col min="8" max="8" width="11.28515625" style="61"/>
    <col min="9" max="9" width="21.28515625" style="61" customWidth="1"/>
    <col min="10" max="16384" width="11.28515625" style="61"/>
  </cols>
  <sheetData>
    <row r="1" spans="1:5" ht="15" customHeight="1" x14ac:dyDescent="0.25">
      <c r="A1" s="35" t="s">
        <v>160</v>
      </c>
      <c r="B1" s="60"/>
      <c r="C1" s="60"/>
      <c r="D1" s="60"/>
      <c r="E1" s="60"/>
    </row>
    <row r="2" spans="1:5" ht="15" customHeight="1" x14ac:dyDescent="0.25">
      <c r="A2" s="55" t="s">
        <v>97</v>
      </c>
      <c r="B2" s="60"/>
      <c r="C2" s="60"/>
      <c r="D2" s="60"/>
      <c r="E2" s="60"/>
    </row>
    <row r="3" spans="1:5" s="60" customFormat="1" ht="15" customHeight="1" x14ac:dyDescent="0.25">
      <c r="A3" s="56"/>
    </row>
    <row r="4" spans="1:5" x14ac:dyDescent="0.25">
      <c r="A4" s="35" t="s">
        <v>161</v>
      </c>
      <c r="B4" s="60"/>
    </row>
    <row r="5" spans="1:5" x14ac:dyDescent="0.25">
      <c r="A5" s="57" t="s">
        <v>159</v>
      </c>
      <c r="B5" s="60"/>
    </row>
    <row r="6" spans="1:5" ht="13.5" customHeight="1" x14ac:dyDescent="0.25">
      <c r="B6" s="60"/>
      <c r="C6" s="61"/>
      <c r="D6" s="61"/>
      <c r="E6" s="61"/>
    </row>
    <row r="7" spans="1:5" ht="13.5" customHeight="1" x14ac:dyDescent="0.25">
      <c r="B7" s="58"/>
      <c r="C7" s="58"/>
      <c r="D7" s="106" t="s">
        <v>151</v>
      </c>
      <c r="E7" s="61"/>
    </row>
    <row r="8" spans="1:5" x14ac:dyDescent="0.25">
      <c r="B8" s="46"/>
      <c r="C8" s="59"/>
      <c r="D8" s="107" t="s">
        <v>99</v>
      </c>
    </row>
    <row r="9" spans="1:5" x14ac:dyDescent="0.25">
      <c r="B9" s="108" t="s">
        <v>157</v>
      </c>
      <c r="C9" s="107" t="s">
        <v>158</v>
      </c>
      <c r="D9" s="109"/>
    </row>
    <row r="10" spans="1:5" x14ac:dyDescent="0.25">
      <c r="B10" s="110" t="s">
        <v>368</v>
      </c>
      <c r="C10" s="107" t="s">
        <v>109</v>
      </c>
      <c r="D10" s="111"/>
      <c r="E10" s="61"/>
    </row>
    <row r="11" spans="1:5" x14ac:dyDescent="0.25">
      <c r="B11" s="110" t="s">
        <v>297</v>
      </c>
      <c r="C11" s="107" t="s">
        <v>110</v>
      </c>
      <c r="D11" s="111"/>
    </row>
    <row r="12" spans="1:5" x14ac:dyDescent="0.25">
      <c r="B12" s="110" t="s">
        <v>317</v>
      </c>
      <c r="C12" s="107" t="s">
        <v>111</v>
      </c>
      <c r="D12" s="111"/>
    </row>
    <row r="13" spans="1:5" x14ac:dyDescent="0.25">
      <c r="B13" s="110" t="s">
        <v>318</v>
      </c>
      <c r="C13" s="107" t="s">
        <v>112</v>
      </c>
      <c r="D13" s="111"/>
    </row>
    <row r="14" spans="1:5" x14ac:dyDescent="0.25">
      <c r="B14" s="110" t="s">
        <v>319</v>
      </c>
      <c r="C14" s="107" t="s">
        <v>113</v>
      </c>
      <c r="D14" s="111"/>
    </row>
    <row r="15" spans="1:5" x14ac:dyDescent="0.25">
      <c r="B15" s="110" t="s">
        <v>370</v>
      </c>
      <c r="C15" s="107" t="s">
        <v>128</v>
      </c>
      <c r="D15" s="111"/>
    </row>
    <row r="16" spans="1:5" x14ac:dyDescent="0.25">
      <c r="B16" s="110" t="s">
        <v>320</v>
      </c>
      <c r="C16" s="107" t="s">
        <v>129</v>
      </c>
      <c r="D16" s="111"/>
    </row>
    <row r="17" spans="2:9" x14ac:dyDescent="0.25">
      <c r="B17" s="110" t="s">
        <v>321</v>
      </c>
      <c r="C17" s="107" t="s">
        <v>130</v>
      </c>
      <c r="D17" s="111"/>
    </row>
    <row r="18" spans="2:9" x14ac:dyDescent="0.25">
      <c r="B18" s="110" t="s">
        <v>369</v>
      </c>
      <c r="C18" s="107" t="s">
        <v>131</v>
      </c>
      <c r="D18" s="111"/>
    </row>
    <row r="19" spans="2:9" x14ac:dyDescent="0.25">
      <c r="B19" s="110" t="s">
        <v>322</v>
      </c>
      <c r="C19" s="107" t="s">
        <v>115</v>
      </c>
      <c r="D19" s="111"/>
    </row>
    <row r="20" spans="2:9" x14ac:dyDescent="0.25">
      <c r="B20" s="110" t="s">
        <v>340</v>
      </c>
      <c r="C20" s="107" t="s">
        <v>116</v>
      </c>
      <c r="D20" s="111"/>
    </row>
    <row r="21" spans="2:9" x14ac:dyDescent="0.25">
      <c r="B21" s="110" t="s">
        <v>323</v>
      </c>
      <c r="C21" s="107" t="s">
        <v>132</v>
      </c>
      <c r="D21" s="111"/>
    </row>
    <row r="22" spans="2:9" x14ac:dyDescent="0.25">
      <c r="B22" s="110" t="s">
        <v>324</v>
      </c>
      <c r="C22" s="107" t="s">
        <v>133</v>
      </c>
      <c r="D22" s="111"/>
    </row>
    <row r="23" spans="2:9" x14ac:dyDescent="0.25">
      <c r="B23" s="110" t="s">
        <v>325</v>
      </c>
      <c r="C23" s="107" t="s">
        <v>134</v>
      </c>
      <c r="D23" s="111"/>
    </row>
    <row r="24" spans="2:9" x14ac:dyDescent="0.25">
      <c r="B24" s="110" t="s">
        <v>326</v>
      </c>
      <c r="C24" s="107" t="s">
        <v>135</v>
      </c>
      <c r="D24" s="111"/>
    </row>
    <row r="25" spans="2:9" x14ac:dyDescent="0.25">
      <c r="B25" s="110" t="s">
        <v>327</v>
      </c>
      <c r="C25" s="107" t="s">
        <v>136</v>
      </c>
      <c r="D25" s="111"/>
    </row>
    <row r="26" spans="2:9" x14ac:dyDescent="0.25">
      <c r="B26" s="110" t="s">
        <v>328</v>
      </c>
      <c r="C26" s="107" t="s">
        <v>137</v>
      </c>
      <c r="D26" s="111"/>
    </row>
    <row r="27" spans="2:9" x14ac:dyDescent="0.25">
      <c r="B27" s="99"/>
      <c r="C27" s="97"/>
      <c r="D27" s="98"/>
    </row>
    <row r="28" spans="2:9" x14ac:dyDescent="0.25">
      <c r="B28" s="99"/>
      <c r="C28" s="97"/>
      <c r="D28" s="98"/>
    </row>
    <row r="29" spans="2:9" x14ac:dyDescent="0.25">
      <c r="B29" s="99"/>
      <c r="C29" s="97"/>
      <c r="D29" s="98"/>
    </row>
    <row r="30" spans="2:9" x14ac:dyDescent="0.25">
      <c r="B30" s="99"/>
      <c r="C30" s="97"/>
      <c r="D30" s="98"/>
      <c r="I30" s="60"/>
    </row>
    <row r="31" spans="2:9" x14ac:dyDescent="0.25">
      <c r="B31" s="99"/>
      <c r="C31" s="97"/>
      <c r="D31" s="98"/>
      <c r="F31" s="60"/>
      <c r="G31" s="60"/>
      <c r="H31" s="60"/>
      <c r="I31" s="60"/>
    </row>
    <row r="32" spans="2:9" x14ac:dyDescent="0.25">
      <c r="B32" s="99"/>
      <c r="C32" s="97"/>
      <c r="D32" s="98"/>
      <c r="F32" s="60"/>
      <c r="G32" s="60"/>
      <c r="H32" s="60"/>
      <c r="I32" s="60"/>
    </row>
    <row r="33" spans="2:9" x14ac:dyDescent="0.25">
      <c r="B33" s="99"/>
      <c r="C33" s="97"/>
      <c r="D33" s="98"/>
      <c r="F33" s="60"/>
      <c r="G33" s="60"/>
      <c r="H33" s="60"/>
      <c r="I33" s="60"/>
    </row>
    <row r="34" spans="2:9" x14ac:dyDescent="0.25">
      <c r="B34" s="99"/>
      <c r="C34" s="97"/>
      <c r="D34" s="98"/>
      <c r="F34" s="60"/>
      <c r="G34" s="60"/>
      <c r="H34" s="60"/>
      <c r="I34" s="60"/>
    </row>
    <row r="35" spans="2:9" x14ac:dyDescent="0.25">
      <c r="B35" s="99"/>
      <c r="C35" s="97"/>
      <c r="D35" s="98"/>
      <c r="F35" s="60"/>
      <c r="G35" s="60"/>
      <c r="H35" s="60"/>
      <c r="I35" s="60"/>
    </row>
    <row r="36" spans="2:9" x14ac:dyDescent="0.25">
      <c r="B36" s="99"/>
      <c r="C36" s="97"/>
      <c r="D36" s="98"/>
      <c r="F36" s="60"/>
      <c r="G36" s="60"/>
      <c r="H36" s="60"/>
      <c r="I36" s="60"/>
    </row>
    <row r="37" spans="2:9" x14ac:dyDescent="0.25">
      <c r="B37" s="99"/>
      <c r="C37" s="97"/>
      <c r="D37" s="98"/>
      <c r="F37" s="60"/>
      <c r="G37" s="60"/>
      <c r="H37" s="60"/>
      <c r="I37" s="60"/>
    </row>
    <row r="38" spans="2:9" x14ac:dyDescent="0.25">
      <c r="B38" s="99"/>
      <c r="C38" s="97"/>
      <c r="D38" s="98"/>
      <c r="F38" s="60"/>
      <c r="G38" s="60"/>
      <c r="H38" s="60"/>
      <c r="I38" s="60"/>
    </row>
    <row r="39" spans="2:9" x14ac:dyDescent="0.25">
      <c r="B39" s="99"/>
      <c r="C39" s="97"/>
      <c r="D39" s="98"/>
      <c r="F39" s="60"/>
      <c r="G39" s="60"/>
      <c r="H39" s="60"/>
      <c r="I39" s="60"/>
    </row>
    <row r="40" spans="2:9" x14ac:dyDescent="0.25">
      <c r="B40" s="99"/>
      <c r="C40" s="97"/>
      <c r="D40" s="98"/>
      <c r="F40" s="60"/>
      <c r="G40" s="60"/>
      <c r="H40" s="60"/>
      <c r="I40" s="60"/>
    </row>
    <row r="41" spans="2:9" x14ac:dyDescent="0.25">
      <c r="B41" s="99"/>
      <c r="C41" s="97"/>
      <c r="D41" s="98"/>
      <c r="F41" s="60"/>
      <c r="G41" s="60"/>
      <c r="H41" s="60"/>
      <c r="I41" s="60"/>
    </row>
    <row r="42" spans="2:9" x14ac:dyDescent="0.25">
      <c r="B42" s="99"/>
      <c r="C42" s="97"/>
      <c r="D42" s="98"/>
      <c r="F42" s="60"/>
      <c r="G42" s="60"/>
      <c r="H42" s="60"/>
      <c r="I42" s="60"/>
    </row>
    <row r="43" spans="2:9" x14ac:dyDescent="0.25">
      <c r="B43" s="99"/>
      <c r="C43" s="97"/>
      <c r="D43" s="98"/>
      <c r="F43" s="60"/>
      <c r="G43" s="60"/>
      <c r="H43" s="60"/>
      <c r="I43" s="60"/>
    </row>
    <row r="44" spans="2:9" x14ac:dyDescent="0.25">
      <c r="B44" s="99"/>
      <c r="C44" s="97"/>
      <c r="D44" s="98"/>
      <c r="F44" s="60"/>
      <c r="G44" s="60"/>
      <c r="H44" s="60"/>
      <c r="I44" s="60"/>
    </row>
  </sheetData>
  <phoneticPr fontId="14" type="noConversion"/>
  <pageMargins left="0.70866141732283472" right="0.70866141732283472" top="0.74803149606299213" bottom="0.74803149606299213" header="0.31496062992125984" footer="0.31496062992125984"/>
  <pageSetup paperSize="8" fitToHeight="0" orientation="landscape" r:id="rId1"/>
  <headerFooter>
    <oddHeader>&amp;CEN
ANNEX I&amp;L&amp;"Times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pageSetUpPr autoPageBreaks="0"/>
  </sheetPr>
  <dimension ref="A1:G10"/>
  <sheetViews>
    <sheetView zoomScale="130" zoomScaleNormal="130" workbookViewId="0">
      <selection activeCell="B7" sqref="B7:G9"/>
    </sheetView>
  </sheetViews>
  <sheetFormatPr defaultColWidth="9.42578125" defaultRowHeight="15" x14ac:dyDescent="0.25"/>
  <cols>
    <col min="1" max="1" width="32" customWidth="1"/>
    <col min="2" max="2" width="19.42578125" customWidth="1"/>
    <col min="3" max="3" width="13.7109375" customWidth="1"/>
    <col min="4" max="4" width="36.28515625" customWidth="1"/>
    <col min="6" max="6" width="16.7109375" customWidth="1"/>
    <col min="7" max="7" width="30.28515625" customWidth="1"/>
  </cols>
  <sheetData>
    <row r="1" spans="1:7" x14ac:dyDescent="0.25">
      <c r="A1" s="35" t="s">
        <v>241</v>
      </c>
    </row>
    <row r="2" spans="1:7" x14ac:dyDescent="0.25">
      <c r="A2" s="56" t="s">
        <v>293</v>
      </c>
    </row>
    <row r="4" spans="1:7" x14ac:dyDescent="0.25">
      <c r="A4" s="35" t="s">
        <v>242</v>
      </c>
    </row>
    <row r="5" spans="1:7" x14ac:dyDescent="0.25">
      <c r="A5" s="56" t="s">
        <v>306</v>
      </c>
    </row>
    <row r="6" spans="1:7" ht="15" customHeight="1" x14ac:dyDescent="0.25"/>
    <row r="7" spans="1:7" x14ac:dyDescent="0.25">
      <c r="B7" s="137" t="s">
        <v>55</v>
      </c>
      <c r="C7" s="137" t="s">
        <v>66</v>
      </c>
      <c r="D7" s="137" t="s">
        <v>56</v>
      </c>
      <c r="E7" s="137" t="s">
        <v>60</v>
      </c>
      <c r="F7" s="137"/>
      <c r="G7" s="137" t="s">
        <v>67</v>
      </c>
    </row>
    <row r="8" spans="1:7" x14ac:dyDescent="0.25">
      <c r="B8" s="137"/>
      <c r="C8" s="137"/>
      <c r="D8" s="137"/>
      <c r="E8" s="79" t="s">
        <v>6</v>
      </c>
      <c r="F8" s="79" t="s">
        <v>219</v>
      </c>
      <c r="G8" s="137"/>
    </row>
    <row r="9" spans="1:7" x14ac:dyDescent="0.25">
      <c r="B9" s="77" t="s">
        <v>99</v>
      </c>
      <c r="C9" s="76" t="s">
        <v>100</v>
      </c>
      <c r="D9" s="77" t="s">
        <v>101</v>
      </c>
      <c r="E9" s="77" t="s">
        <v>102</v>
      </c>
      <c r="F9" s="77" t="s">
        <v>103</v>
      </c>
      <c r="G9" s="77" t="s">
        <v>104</v>
      </c>
    </row>
    <row r="10" spans="1:7" x14ac:dyDescent="0.25">
      <c r="B10" s="2"/>
      <c r="C10" s="2"/>
      <c r="D10" s="2"/>
      <c r="E10" s="2"/>
      <c r="F10" s="2"/>
      <c r="G10" s="2"/>
    </row>
  </sheetData>
  <mergeCells count="5">
    <mergeCell ref="B7:B8"/>
    <mergeCell ref="C7:C8"/>
    <mergeCell ref="D7:D8"/>
    <mergeCell ref="E7:F7"/>
    <mergeCell ref="G7:G8"/>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pageSetUpPr autoPageBreaks="0"/>
  </sheetPr>
  <dimension ref="A1:G10"/>
  <sheetViews>
    <sheetView zoomScale="130" zoomScaleNormal="130" workbookViewId="0">
      <selection activeCell="C7" sqref="C7:G9"/>
    </sheetView>
  </sheetViews>
  <sheetFormatPr defaultColWidth="9.42578125" defaultRowHeight="15" x14ac:dyDescent="0.25"/>
  <cols>
    <col min="1" max="1" width="33.7109375" customWidth="1"/>
    <col min="4" max="4" width="16.42578125" customWidth="1"/>
    <col min="5" max="6" width="13.7109375" customWidth="1"/>
    <col min="7" max="7" width="14.42578125" customWidth="1"/>
  </cols>
  <sheetData>
    <row r="1" spans="1:7" x14ac:dyDescent="0.25">
      <c r="A1" s="35" t="s">
        <v>244</v>
      </c>
    </row>
    <row r="2" spans="1:7" x14ac:dyDescent="0.25">
      <c r="A2" s="56" t="s">
        <v>294</v>
      </c>
    </row>
    <row r="4" spans="1:7" x14ac:dyDescent="0.25">
      <c r="A4" s="35" t="s">
        <v>245</v>
      </c>
    </row>
    <row r="5" spans="1:7" x14ac:dyDescent="0.25">
      <c r="A5" s="56" t="s">
        <v>307</v>
      </c>
    </row>
    <row r="6" spans="1:7" ht="15.75" customHeight="1" x14ac:dyDescent="0.25"/>
    <row r="7" spans="1:7" x14ac:dyDescent="0.25">
      <c r="B7" s="137" t="s">
        <v>55</v>
      </c>
      <c r="C7" s="135" t="s">
        <v>66</v>
      </c>
      <c r="D7" s="135" t="s">
        <v>56</v>
      </c>
      <c r="E7" s="135" t="s">
        <v>68</v>
      </c>
      <c r="F7" s="135"/>
      <c r="G7" s="135" t="s">
        <v>69</v>
      </c>
    </row>
    <row r="8" spans="1:7" ht="21" x14ac:dyDescent="0.25">
      <c r="B8" s="137"/>
      <c r="C8" s="135"/>
      <c r="D8" s="135"/>
      <c r="E8" s="78" t="s">
        <v>68</v>
      </c>
      <c r="F8" s="78" t="s">
        <v>70</v>
      </c>
      <c r="G8" s="135"/>
    </row>
    <row r="9" spans="1:7" x14ac:dyDescent="0.25">
      <c r="B9" s="77" t="s">
        <v>99</v>
      </c>
      <c r="C9" s="76" t="s">
        <v>100</v>
      </c>
      <c r="D9" s="77" t="s">
        <v>101</v>
      </c>
      <c r="E9" s="77" t="s">
        <v>102</v>
      </c>
      <c r="F9" s="77" t="s">
        <v>103</v>
      </c>
      <c r="G9" s="77" t="s">
        <v>104</v>
      </c>
    </row>
    <row r="10" spans="1:7" x14ac:dyDescent="0.25">
      <c r="B10" s="3"/>
      <c r="C10" s="3"/>
      <c r="D10" s="3"/>
      <c r="E10" s="3"/>
      <c r="F10" s="3"/>
      <c r="G10" s="3"/>
    </row>
  </sheetData>
  <mergeCells count="5">
    <mergeCell ref="B7:B8"/>
    <mergeCell ref="C7:C8"/>
    <mergeCell ref="D7:D8"/>
    <mergeCell ref="E7:F7"/>
    <mergeCell ref="G7:G8"/>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9">
    <pageSetUpPr autoPageBreaks="0"/>
  </sheetPr>
  <dimension ref="A1:X23"/>
  <sheetViews>
    <sheetView zoomScale="85" zoomScaleNormal="85" workbookViewId="0"/>
  </sheetViews>
  <sheetFormatPr defaultColWidth="14" defaultRowHeight="15" x14ac:dyDescent="0.25"/>
  <cols>
    <col min="1" max="1" width="38.140625" customWidth="1"/>
    <col min="2" max="24" width="18" customWidth="1"/>
  </cols>
  <sheetData>
    <row r="1" spans="1:24" ht="15" customHeight="1" x14ac:dyDescent="0.25">
      <c r="A1" s="35" t="s">
        <v>209</v>
      </c>
      <c r="B1" s="12"/>
      <c r="C1" s="12"/>
      <c r="D1" s="12"/>
      <c r="E1" s="12"/>
      <c r="F1" s="12"/>
      <c r="G1" s="12"/>
      <c r="H1" s="12"/>
      <c r="I1" s="12"/>
      <c r="J1" s="12"/>
      <c r="K1" s="12"/>
      <c r="L1" s="12"/>
      <c r="M1" s="12"/>
      <c r="N1" s="12"/>
      <c r="O1" s="12"/>
      <c r="P1" s="12"/>
      <c r="Q1" s="12"/>
      <c r="R1" s="12"/>
      <c r="S1" s="12"/>
      <c r="T1" s="12"/>
      <c r="U1" s="12"/>
      <c r="V1" s="12"/>
    </row>
    <row r="2" spans="1:24" x14ac:dyDescent="0.25">
      <c r="A2" s="37" t="s">
        <v>295</v>
      </c>
      <c r="B2" s="12"/>
      <c r="C2" s="12"/>
      <c r="D2" s="12"/>
      <c r="E2" s="12"/>
      <c r="F2" s="12"/>
      <c r="G2" s="12"/>
      <c r="H2" s="12"/>
      <c r="I2" s="12"/>
      <c r="J2" s="12"/>
      <c r="K2" s="12"/>
      <c r="L2" s="12"/>
      <c r="M2" s="12"/>
      <c r="N2" s="12"/>
      <c r="O2" s="12"/>
      <c r="P2" s="12"/>
      <c r="Q2" s="12"/>
      <c r="R2" s="12"/>
      <c r="S2" s="12"/>
      <c r="T2" s="12"/>
      <c r="U2" s="12"/>
      <c r="V2" s="12"/>
    </row>
    <row r="3" spans="1:24" ht="15" customHeight="1" x14ac:dyDescent="0.25">
      <c r="A3" s="38"/>
      <c r="B3" s="12"/>
      <c r="C3" s="12"/>
      <c r="D3" s="12"/>
      <c r="E3" s="12"/>
      <c r="F3" s="12"/>
      <c r="G3" s="12"/>
      <c r="H3" s="12"/>
      <c r="I3" s="12"/>
      <c r="J3" s="12"/>
      <c r="K3" s="12"/>
      <c r="L3" s="12"/>
      <c r="M3" s="12"/>
      <c r="N3" s="12"/>
      <c r="O3" s="12"/>
      <c r="P3" s="12"/>
      <c r="Q3" s="12"/>
      <c r="R3" s="12"/>
      <c r="S3" s="12"/>
      <c r="T3" s="12"/>
      <c r="U3" s="12"/>
      <c r="V3" s="12"/>
    </row>
    <row r="4" spans="1:24" x14ac:dyDescent="0.25">
      <c r="A4" s="35" t="s">
        <v>210</v>
      </c>
      <c r="B4" s="12"/>
      <c r="C4" s="12"/>
      <c r="D4" s="12"/>
      <c r="E4" s="12"/>
      <c r="F4" s="12"/>
      <c r="G4" s="12"/>
      <c r="H4" s="12"/>
      <c r="I4" s="12"/>
      <c r="J4" s="12"/>
      <c r="K4" s="12"/>
      <c r="L4" s="12"/>
      <c r="M4" s="12"/>
      <c r="N4" s="12"/>
      <c r="O4" s="12"/>
      <c r="P4" s="12"/>
      <c r="Q4" s="12"/>
      <c r="R4" s="12"/>
      <c r="S4" s="12"/>
      <c r="T4" s="12"/>
      <c r="U4" s="12"/>
      <c r="V4" s="12"/>
    </row>
    <row r="5" spans="1:24" ht="14.45" customHeight="1" x14ac:dyDescent="0.25">
      <c r="A5" s="37" t="s">
        <v>308</v>
      </c>
      <c r="B5" s="12"/>
      <c r="C5" s="12"/>
      <c r="D5" s="12"/>
      <c r="E5" s="12"/>
      <c r="F5" s="12"/>
      <c r="G5" s="12"/>
      <c r="H5" s="12"/>
      <c r="I5" s="12"/>
      <c r="J5" s="12"/>
      <c r="K5" s="12"/>
      <c r="L5" s="12"/>
      <c r="M5" s="12"/>
      <c r="N5" s="12"/>
      <c r="O5" s="12"/>
      <c r="P5" s="12"/>
      <c r="Q5" s="12"/>
      <c r="R5" s="12"/>
      <c r="S5" s="12"/>
      <c r="T5" s="12"/>
      <c r="U5" s="12"/>
      <c r="V5" s="12"/>
    </row>
    <row r="7" spans="1:24" x14ac:dyDescent="0.25">
      <c r="B7" s="123" t="s">
        <v>71</v>
      </c>
      <c r="C7" s="119" t="s">
        <v>72</v>
      </c>
      <c r="D7" s="119"/>
      <c r="E7" s="119"/>
      <c r="F7" s="119"/>
      <c r="G7" s="124" t="s">
        <v>73</v>
      </c>
      <c r="H7" s="125"/>
      <c r="I7" s="125"/>
      <c r="J7" s="125"/>
      <c r="K7" s="125"/>
      <c r="L7" s="125"/>
      <c r="M7" s="125"/>
      <c r="N7" s="125"/>
      <c r="O7" s="125"/>
      <c r="P7" s="125"/>
      <c r="Q7" s="125"/>
      <c r="R7" s="125"/>
      <c r="S7" s="125"/>
      <c r="T7" s="125"/>
      <c r="U7" s="125"/>
      <c r="V7" s="125"/>
      <c r="W7" s="126"/>
      <c r="X7" s="47" t="s">
        <v>74</v>
      </c>
    </row>
    <row r="8" spans="1:24" x14ac:dyDescent="0.25">
      <c r="B8" s="127"/>
      <c r="C8" s="123" t="s">
        <v>5</v>
      </c>
      <c r="D8" s="123" t="s">
        <v>188</v>
      </c>
      <c r="E8" s="123" t="s">
        <v>205</v>
      </c>
      <c r="F8" s="123" t="s">
        <v>277</v>
      </c>
      <c r="G8" s="124" t="s">
        <v>15</v>
      </c>
      <c r="H8" s="125"/>
      <c r="I8" s="125"/>
      <c r="J8" s="125"/>
      <c r="K8" s="126"/>
      <c r="L8" s="124" t="s">
        <v>75</v>
      </c>
      <c r="M8" s="126"/>
      <c r="N8" s="124" t="s">
        <v>213</v>
      </c>
      <c r="O8" s="125"/>
      <c r="P8" s="125"/>
      <c r="Q8" s="125"/>
      <c r="R8" s="125"/>
      <c r="S8" s="125"/>
      <c r="T8" s="125"/>
      <c r="U8" s="125"/>
      <c r="V8" s="125"/>
      <c r="W8" s="126"/>
      <c r="X8" s="123" t="s">
        <v>218</v>
      </c>
    </row>
    <row r="9" spans="1:24" x14ac:dyDescent="0.25">
      <c r="B9" s="127"/>
      <c r="C9" s="127"/>
      <c r="D9" s="127"/>
      <c r="E9" s="127"/>
      <c r="F9" s="127"/>
      <c r="G9" s="123" t="s">
        <v>214</v>
      </c>
      <c r="H9" s="123" t="s">
        <v>92</v>
      </c>
      <c r="I9" s="123" t="s">
        <v>141</v>
      </c>
      <c r="J9" s="123" t="s">
        <v>79</v>
      </c>
      <c r="K9" s="123" t="s">
        <v>76</v>
      </c>
      <c r="L9" s="123" t="s">
        <v>77</v>
      </c>
      <c r="M9" s="123" t="s">
        <v>140</v>
      </c>
      <c r="N9" s="123" t="s">
        <v>62</v>
      </c>
      <c r="O9" s="123" t="s">
        <v>37</v>
      </c>
      <c r="P9" s="123" t="s">
        <v>215</v>
      </c>
      <c r="Q9" s="123" t="s">
        <v>63</v>
      </c>
      <c r="R9" s="123" t="s">
        <v>316</v>
      </c>
      <c r="S9" s="124" t="s">
        <v>78</v>
      </c>
      <c r="T9" s="125"/>
      <c r="U9" s="126"/>
      <c r="V9" s="124" t="s">
        <v>217</v>
      </c>
      <c r="W9" s="126"/>
      <c r="X9" s="127"/>
    </row>
    <row r="10" spans="1:24" ht="45" x14ac:dyDescent="0.25">
      <c r="B10" s="118"/>
      <c r="C10" s="118"/>
      <c r="D10" s="118"/>
      <c r="E10" s="118"/>
      <c r="F10" s="118"/>
      <c r="G10" s="118"/>
      <c r="H10" s="118"/>
      <c r="I10" s="118"/>
      <c r="J10" s="118"/>
      <c r="K10" s="118"/>
      <c r="L10" s="118"/>
      <c r="M10" s="118"/>
      <c r="N10" s="118"/>
      <c r="O10" s="118"/>
      <c r="P10" s="118"/>
      <c r="Q10" s="118"/>
      <c r="R10" s="118"/>
      <c r="S10" s="47" t="s">
        <v>80</v>
      </c>
      <c r="T10" s="47" t="s">
        <v>81</v>
      </c>
      <c r="U10" s="47" t="s">
        <v>374</v>
      </c>
      <c r="V10" s="47" t="s">
        <v>212</v>
      </c>
      <c r="W10" s="47" t="s">
        <v>211</v>
      </c>
      <c r="X10" s="118"/>
    </row>
    <row r="11" spans="1:24" x14ac:dyDescent="0.25">
      <c r="B11" s="47" t="s">
        <v>99</v>
      </c>
      <c r="C11" s="47" t="s">
        <v>100</v>
      </c>
      <c r="D11" s="47" t="s">
        <v>101</v>
      </c>
      <c r="E11" s="47" t="s">
        <v>278</v>
      </c>
      <c r="F11" s="47" t="s">
        <v>102</v>
      </c>
      <c r="G11" s="47" t="s">
        <v>103</v>
      </c>
      <c r="H11" s="47" t="s">
        <v>104</v>
      </c>
      <c r="I11" s="47" t="s">
        <v>105</v>
      </c>
      <c r="J11" s="47" t="s">
        <v>106</v>
      </c>
      <c r="K11" s="47" t="s">
        <v>107</v>
      </c>
      <c r="L11" s="47" t="s">
        <v>108</v>
      </c>
      <c r="M11" s="47" t="s">
        <v>119</v>
      </c>
      <c r="N11" s="47" t="s">
        <v>120</v>
      </c>
      <c r="O11" s="47" t="s">
        <v>121</v>
      </c>
      <c r="P11" s="47" t="s">
        <v>122</v>
      </c>
      <c r="Q11" s="47" t="s">
        <v>123</v>
      </c>
      <c r="R11" s="47" t="s">
        <v>124</v>
      </c>
      <c r="S11" s="47" t="s">
        <v>125</v>
      </c>
      <c r="T11" s="47" t="s">
        <v>126</v>
      </c>
      <c r="U11" s="47" t="s">
        <v>127</v>
      </c>
      <c r="V11" s="47" t="s">
        <v>239</v>
      </c>
      <c r="W11" s="47" t="s">
        <v>240</v>
      </c>
      <c r="X11" s="47" t="s">
        <v>243</v>
      </c>
    </row>
    <row r="12" spans="1:24" x14ac:dyDescent="0.25">
      <c r="B12" s="51"/>
      <c r="C12" s="51"/>
      <c r="D12" s="51"/>
      <c r="E12" s="3"/>
      <c r="F12" s="3"/>
      <c r="G12" s="51"/>
      <c r="H12" s="51"/>
      <c r="I12" s="51"/>
      <c r="J12" s="51"/>
      <c r="K12" s="51"/>
      <c r="L12" s="51"/>
      <c r="M12" s="51"/>
      <c r="N12" s="51"/>
      <c r="O12" s="51"/>
      <c r="P12" s="51"/>
      <c r="Q12" s="51"/>
      <c r="R12" s="51"/>
      <c r="S12" s="51"/>
      <c r="T12" s="51"/>
      <c r="U12" s="51"/>
      <c r="V12" s="51"/>
      <c r="W12" s="51"/>
      <c r="X12" s="51"/>
    </row>
    <row r="13" spans="1:24" x14ac:dyDescent="0.25">
      <c r="C13" s="12"/>
      <c r="D13" s="12"/>
      <c r="G13" s="12"/>
      <c r="H13" s="12"/>
      <c r="I13" s="12"/>
      <c r="J13" s="12"/>
      <c r="K13" s="12"/>
      <c r="L13" s="12"/>
      <c r="M13" s="12"/>
      <c r="N13" s="12"/>
      <c r="O13" s="12"/>
      <c r="P13" s="12"/>
      <c r="Q13" s="12"/>
      <c r="R13" s="12"/>
      <c r="U13" s="12"/>
      <c r="V13" s="12"/>
      <c r="W13" s="12"/>
      <c r="X13" s="12"/>
    </row>
    <row r="15" spans="1:24" ht="14.45" customHeight="1" x14ac:dyDescent="0.25">
      <c r="C15" s="38"/>
    </row>
    <row r="23" spans="3:3" x14ac:dyDescent="0.25">
      <c r="C23" s="12"/>
    </row>
  </sheetData>
  <mergeCells count="25">
    <mergeCell ref="X8:X10"/>
    <mergeCell ref="G9:G10"/>
    <mergeCell ref="H9:H10"/>
    <mergeCell ref="I9:I10"/>
    <mergeCell ref="K9:K10"/>
    <mergeCell ref="L9:L10"/>
    <mergeCell ref="M9:M10"/>
    <mergeCell ref="N9:N10"/>
    <mergeCell ref="O9:O10"/>
    <mergeCell ref="J9:J10"/>
    <mergeCell ref="L8:M8"/>
    <mergeCell ref="N8:W8"/>
    <mergeCell ref="P9:P10"/>
    <mergeCell ref="S9:U9"/>
    <mergeCell ref="V9:W9"/>
    <mergeCell ref="Q9:Q10"/>
    <mergeCell ref="B7:B10"/>
    <mergeCell ref="G7:W7"/>
    <mergeCell ref="C8:C10"/>
    <mergeCell ref="D8:D10"/>
    <mergeCell ref="G8:K8"/>
    <mergeCell ref="R9:R10"/>
    <mergeCell ref="E8:E10"/>
    <mergeCell ref="F8:F10"/>
    <mergeCell ref="C7:F7"/>
  </mergeCells>
  <phoneticPr fontId="14" type="noConversion"/>
  <pageMargins left="0.7" right="0.7" top="0.78740157499999996" bottom="0.78740157499999996"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pageSetUpPr autoPageBreaks="0"/>
  </sheetPr>
  <dimension ref="A1:M48"/>
  <sheetViews>
    <sheetView zoomScaleNormal="100" workbookViewId="0"/>
  </sheetViews>
  <sheetFormatPr defaultColWidth="14" defaultRowHeight="10.5" x14ac:dyDescent="0.15"/>
  <cols>
    <col min="1" max="1" width="58.7109375" style="12" bestFit="1" customWidth="1"/>
    <col min="2" max="2" width="44" style="12" customWidth="1"/>
    <col min="3" max="3" width="26.7109375" style="12" bestFit="1" customWidth="1"/>
    <col min="4" max="4" width="27.140625" style="12" bestFit="1" customWidth="1"/>
    <col min="5" max="5" width="17.85546875" style="12" customWidth="1"/>
    <col min="6" max="6" width="26" style="12" customWidth="1"/>
    <col min="7" max="7" width="20.28515625" style="12" customWidth="1"/>
    <col min="8" max="16384" width="14" style="12"/>
  </cols>
  <sheetData>
    <row r="1" spans="1:7" ht="15" customHeight="1" x14ac:dyDescent="0.25">
      <c r="A1" s="35" t="s">
        <v>364</v>
      </c>
    </row>
    <row r="2" spans="1:7" ht="15.75" customHeight="1" x14ac:dyDescent="0.15">
      <c r="A2" s="56" t="s">
        <v>296</v>
      </c>
    </row>
    <row r="3" spans="1:7" ht="15" x14ac:dyDescent="0.25">
      <c r="A3" s="38"/>
      <c r="B3" s="13"/>
      <c r="C3" s="13"/>
      <c r="D3" s="13"/>
      <c r="E3" s="13"/>
    </row>
    <row r="4" spans="1:7" ht="15" x14ac:dyDescent="0.25">
      <c r="A4" s="35" t="s">
        <v>365</v>
      </c>
    </row>
    <row r="5" spans="1:7" ht="15" x14ac:dyDescent="0.15">
      <c r="A5" s="56" t="s">
        <v>220</v>
      </c>
    </row>
    <row r="6" spans="1:7" ht="15" x14ac:dyDescent="0.15">
      <c r="A6" s="56"/>
    </row>
    <row r="7" spans="1:7" ht="15" x14ac:dyDescent="0.15">
      <c r="B7" s="123" t="s">
        <v>71</v>
      </c>
      <c r="C7" s="124" t="s">
        <v>82</v>
      </c>
      <c r="D7" s="125"/>
      <c r="E7" s="126"/>
      <c r="F7" s="124" t="s">
        <v>83</v>
      </c>
      <c r="G7" s="126"/>
    </row>
    <row r="8" spans="1:7" ht="15" x14ac:dyDescent="0.15">
      <c r="B8" s="118"/>
      <c r="C8" s="47" t="s">
        <v>84</v>
      </c>
      <c r="D8" s="47" t="s">
        <v>6</v>
      </c>
      <c r="E8" s="47" t="s">
        <v>219</v>
      </c>
      <c r="F8" s="47" t="s">
        <v>84</v>
      </c>
      <c r="G8" s="47" t="s">
        <v>70</v>
      </c>
    </row>
    <row r="9" spans="1:7" ht="15" x14ac:dyDescent="0.15">
      <c r="B9" s="47" t="s">
        <v>99</v>
      </c>
      <c r="C9" s="47" t="s">
        <v>100</v>
      </c>
      <c r="D9" s="47" t="s">
        <v>101</v>
      </c>
      <c r="E9" s="47" t="s">
        <v>102</v>
      </c>
      <c r="F9" s="47" t="s">
        <v>103</v>
      </c>
      <c r="G9" s="47" t="s">
        <v>104</v>
      </c>
    </row>
    <row r="10" spans="1:7" ht="15" x14ac:dyDescent="0.15">
      <c r="B10" s="51"/>
      <c r="C10" s="51"/>
      <c r="D10" s="51"/>
      <c r="E10" s="51"/>
      <c r="F10" s="51"/>
      <c r="G10" s="51"/>
    </row>
    <row r="11" spans="1:7" x14ac:dyDescent="0.15">
      <c r="B11" s="15"/>
    </row>
    <row r="12" spans="1:7" x14ac:dyDescent="0.15">
      <c r="B12" s="15"/>
      <c r="E12" s="12" t="s">
        <v>16</v>
      </c>
    </row>
    <row r="15" spans="1:7" ht="14.45" customHeight="1" x14ac:dyDescent="0.15"/>
    <row r="16" spans="1:7" ht="14.45" customHeight="1" x14ac:dyDescent="0.15"/>
    <row r="17" ht="14.45" customHeight="1" x14ac:dyDescent="0.15"/>
    <row r="18" ht="10.15" customHeight="1" x14ac:dyDescent="0.15"/>
    <row r="40" spans="10:13" x14ac:dyDescent="0.15">
      <c r="J40" s="15"/>
      <c r="K40" s="15"/>
      <c r="L40" s="15"/>
      <c r="M40" s="15"/>
    </row>
    <row r="41" spans="10:13" x14ac:dyDescent="0.15">
      <c r="J41" s="15"/>
      <c r="K41" s="15"/>
      <c r="L41" s="15"/>
      <c r="M41" s="15"/>
    </row>
    <row r="42" spans="10:13" x14ac:dyDescent="0.15">
      <c r="J42" s="15"/>
      <c r="K42" s="15"/>
      <c r="L42" s="15"/>
      <c r="M42" s="15"/>
    </row>
    <row r="43" spans="10:13" x14ac:dyDescent="0.15">
      <c r="J43" s="15"/>
      <c r="K43" s="15"/>
      <c r="L43" s="15"/>
      <c r="M43" s="15"/>
    </row>
    <row r="44" spans="10:13" x14ac:dyDescent="0.15">
      <c r="J44" s="15"/>
      <c r="K44" s="15"/>
      <c r="L44" s="15"/>
      <c r="M44" s="15"/>
    </row>
    <row r="45" spans="10:13" x14ac:dyDescent="0.15">
      <c r="J45" s="15"/>
      <c r="K45" s="15"/>
      <c r="L45" s="15"/>
      <c r="M45" s="15"/>
    </row>
    <row r="46" spans="10:13" x14ac:dyDescent="0.15">
      <c r="J46" s="15"/>
      <c r="K46" s="15"/>
      <c r="L46" s="15"/>
      <c r="M46" s="15"/>
    </row>
    <row r="47" spans="10:13" x14ac:dyDescent="0.15">
      <c r="J47" s="15"/>
      <c r="K47" s="15"/>
      <c r="L47" s="15"/>
      <c r="M47" s="15"/>
    </row>
    <row r="48" spans="10:13" x14ac:dyDescent="0.15">
      <c r="J48" s="15"/>
      <c r="K48" s="15"/>
      <c r="L48" s="15"/>
      <c r="M48" s="15"/>
    </row>
  </sheetData>
  <mergeCells count="3">
    <mergeCell ref="B7:B8"/>
    <mergeCell ref="C7:E7"/>
    <mergeCell ref="F7:G7"/>
  </mergeCells>
  <pageMargins left="0.7" right="0.7" top="0.78740157499999996" bottom="0.78740157499999996"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D8E41-95B3-4DCD-B62D-20ACEF26D4D9}">
  <sheetPr>
    <pageSetUpPr autoPageBreaks="0" fitToPage="1"/>
  </sheetPr>
  <dimension ref="A1:D44"/>
  <sheetViews>
    <sheetView zoomScale="130" zoomScaleNormal="130" workbookViewId="0"/>
  </sheetViews>
  <sheetFormatPr defaultColWidth="11.28515625" defaultRowHeight="15" x14ac:dyDescent="0.25"/>
  <cols>
    <col min="1" max="1" width="30.42578125" style="61" customWidth="1"/>
    <col min="2" max="2" width="56" style="52" customWidth="1"/>
    <col min="3" max="3" width="12.28515625" style="52" customWidth="1"/>
    <col min="4" max="4" width="16.140625" style="61" bestFit="1" customWidth="1"/>
    <col min="5" max="16384" width="11.28515625" style="61"/>
  </cols>
  <sheetData>
    <row r="1" spans="1:4" ht="15" customHeight="1" x14ac:dyDescent="0.25">
      <c r="A1" s="35" t="s">
        <v>162</v>
      </c>
    </row>
    <row r="2" spans="1:4" ht="15" customHeight="1" x14ac:dyDescent="0.25">
      <c r="A2" s="57" t="s">
        <v>97</v>
      </c>
      <c r="B2" s="46"/>
      <c r="C2" s="46"/>
      <c r="D2" s="46"/>
    </row>
    <row r="3" spans="1:4" x14ac:dyDescent="0.25">
      <c r="A3" s="56"/>
      <c r="B3" s="46"/>
      <c r="C3" s="46"/>
      <c r="D3" s="46"/>
    </row>
    <row r="4" spans="1:4" x14ac:dyDescent="0.25">
      <c r="A4" s="35" t="s">
        <v>163</v>
      </c>
      <c r="B4" s="61"/>
      <c r="C4" s="61"/>
    </row>
    <row r="5" spans="1:4" x14ac:dyDescent="0.25">
      <c r="A5" s="55" t="s">
        <v>159</v>
      </c>
      <c r="B5" s="61"/>
      <c r="C5" s="61"/>
    </row>
    <row r="6" spans="1:4" x14ac:dyDescent="0.25">
      <c r="B6" s="61"/>
      <c r="C6" s="61"/>
    </row>
    <row r="7" spans="1:4" x14ac:dyDescent="0.25">
      <c r="B7" s="58"/>
      <c r="C7" s="58"/>
      <c r="D7" s="112" t="s">
        <v>151</v>
      </c>
    </row>
    <row r="8" spans="1:4" x14ac:dyDescent="0.25">
      <c r="B8" s="46"/>
      <c r="C8" s="59"/>
      <c r="D8" s="107" t="s">
        <v>99</v>
      </c>
    </row>
    <row r="9" spans="1:4" x14ac:dyDescent="0.25">
      <c r="B9" s="108" t="s">
        <v>157</v>
      </c>
      <c r="C9" s="107" t="s">
        <v>158</v>
      </c>
      <c r="D9" s="109"/>
    </row>
    <row r="10" spans="1:4" x14ac:dyDescent="0.25">
      <c r="B10" s="110" t="s">
        <v>368</v>
      </c>
      <c r="C10" s="107" t="s">
        <v>109</v>
      </c>
      <c r="D10" s="111"/>
    </row>
    <row r="11" spans="1:4" x14ac:dyDescent="0.25">
      <c r="B11" s="110" t="s">
        <v>297</v>
      </c>
      <c r="C11" s="107" t="s">
        <v>110</v>
      </c>
      <c r="D11" s="111"/>
    </row>
    <row r="12" spans="1:4" x14ac:dyDescent="0.25">
      <c r="B12" s="110" t="s">
        <v>317</v>
      </c>
      <c r="C12" s="107" t="s">
        <v>111</v>
      </c>
      <c r="D12" s="111"/>
    </row>
    <row r="13" spans="1:4" x14ac:dyDescent="0.25">
      <c r="B13" s="110" t="s">
        <v>318</v>
      </c>
      <c r="C13" s="107" t="s">
        <v>112</v>
      </c>
      <c r="D13" s="111"/>
    </row>
    <row r="14" spans="1:4" x14ac:dyDescent="0.25">
      <c r="B14" s="110" t="s">
        <v>319</v>
      </c>
      <c r="C14" s="107" t="s">
        <v>113</v>
      </c>
      <c r="D14" s="111"/>
    </row>
    <row r="15" spans="1:4" x14ac:dyDescent="0.25">
      <c r="B15" s="110" t="s">
        <v>329</v>
      </c>
      <c r="C15" s="107" t="s">
        <v>114</v>
      </c>
      <c r="D15" s="111"/>
    </row>
    <row r="16" spans="1:4" x14ac:dyDescent="0.25">
      <c r="B16" s="110" t="s">
        <v>330</v>
      </c>
      <c r="C16" s="107" t="s">
        <v>117</v>
      </c>
      <c r="D16" s="111"/>
    </row>
    <row r="17" spans="2:4" x14ac:dyDescent="0.25">
      <c r="B17" s="110" t="s">
        <v>331</v>
      </c>
      <c r="C17" s="107" t="s">
        <v>118</v>
      </c>
      <c r="D17" s="111"/>
    </row>
    <row r="18" spans="2:4" x14ac:dyDescent="0.25">
      <c r="B18" s="110" t="s">
        <v>323</v>
      </c>
      <c r="C18" s="107" t="s">
        <v>132</v>
      </c>
      <c r="D18" s="111"/>
    </row>
    <row r="19" spans="2:4" x14ac:dyDescent="0.25">
      <c r="B19" s="110" t="s">
        <v>324</v>
      </c>
      <c r="C19" s="107" t="s">
        <v>133</v>
      </c>
      <c r="D19" s="111"/>
    </row>
    <row r="20" spans="2:4" x14ac:dyDescent="0.25">
      <c r="B20" s="110" t="s">
        <v>325</v>
      </c>
      <c r="C20" s="107" t="s">
        <v>134</v>
      </c>
      <c r="D20" s="111"/>
    </row>
    <row r="21" spans="2:4" x14ac:dyDescent="0.25">
      <c r="B21" s="110" t="s">
        <v>326</v>
      </c>
      <c r="C21" s="107" t="s">
        <v>135</v>
      </c>
      <c r="D21" s="111"/>
    </row>
    <row r="22" spans="2:4" x14ac:dyDescent="0.25">
      <c r="B22" s="110" t="s">
        <v>327</v>
      </c>
      <c r="C22" s="107" t="s">
        <v>136</v>
      </c>
      <c r="D22" s="111"/>
    </row>
    <row r="23" spans="2:4" x14ac:dyDescent="0.25">
      <c r="B23" s="110" t="s">
        <v>328</v>
      </c>
      <c r="C23" s="107" t="s">
        <v>137</v>
      </c>
      <c r="D23" s="111"/>
    </row>
    <row r="24" spans="2:4" x14ac:dyDescent="0.25">
      <c r="B24" s="99"/>
      <c r="C24" s="97"/>
      <c r="D24" s="98"/>
    </row>
    <row r="25" spans="2:4" x14ac:dyDescent="0.25">
      <c r="B25" s="99"/>
      <c r="C25" s="97"/>
      <c r="D25" s="98"/>
    </row>
    <row r="26" spans="2:4" x14ac:dyDescent="0.25">
      <c r="B26" s="99"/>
      <c r="C26" s="97"/>
      <c r="D26" s="98"/>
    </row>
    <row r="27" spans="2:4" x14ac:dyDescent="0.25">
      <c r="B27" s="99"/>
      <c r="C27" s="97"/>
      <c r="D27" s="98"/>
    </row>
    <row r="28" spans="2:4" x14ac:dyDescent="0.25">
      <c r="B28" s="99"/>
      <c r="C28" s="97"/>
      <c r="D28" s="98"/>
    </row>
    <row r="29" spans="2:4" x14ac:dyDescent="0.25">
      <c r="B29" s="99"/>
      <c r="C29" s="97"/>
      <c r="D29" s="98"/>
    </row>
    <row r="30" spans="2:4" x14ac:dyDescent="0.25">
      <c r="B30" s="99"/>
      <c r="C30" s="97"/>
      <c r="D30" s="98"/>
    </row>
    <row r="31" spans="2:4" x14ac:dyDescent="0.25">
      <c r="B31" s="99"/>
      <c r="C31" s="97"/>
      <c r="D31" s="98"/>
    </row>
    <row r="32" spans="2:4" x14ac:dyDescent="0.25">
      <c r="B32" s="99"/>
      <c r="C32" s="97"/>
      <c r="D32" s="98"/>
    </row>
    <row r="33" spans="2:4" x14ac:dyDescent="0.25">
      <c r="B33" s="99"/>
      <c r="C33" s="97"/>
      <c r="D33" s="98"/>
    </row>
    <row r="34" spans="2:4" x14ac:dyDescent="0.25">
      <c r="B34" s="99"/>
      <c r="C34" s="97"/>
      <c r="D34" s="98"/>
    </row>
    <row r="35" spans="2:4" x14ac:dyDescent="0.25">
      <c r="B35" s="99"/>
      <c r="C35" s="97"/>
      <c r="D35" s="98"/>
    </row>
    <row r="36" spans="2:4" x14ac:dyDescent="0.25">
      <c r="B36" s="99"/>
      <c r="C36" s="97"/>
      <c r="D36" s="98"/>
    </row>
    <row r="37" spans="2:4" x14ac:dyDescent="0.25">
      <c r="B37" s="99"/>
      <c r="C37" s="97"/>
      <c r="D37" s="98"/>
    </row>
    <row r="38" spans="2:4" x14ac:dyDescent="0.25">
      <c r="B38" s="99"/>
      <c r="C38" s="97"/>
      <c r="D38" s="98"/>
    </row>
    <row r="39" spans="2:4" x14ac:dyDescent="0.25">
      <c r="B39" s="99"/>
      <c r="C39" s="97"/>
      <c r="D39" s="98"/>
    </row>
    <row r="40" spans="2:4" x14ac:dyDescent="0.25">
      <c r="B40" s="99"/>
      <c r="C40" s="97"/>
      <c r="D40" s="98"/>
    </row>
    <row r="41" spans="2:4" x14ac:dyDescent="0.25">
      <c r="B41" s="99"/>
      <c r="C41" s="97"/>
      <c r="D41" s="98"/>
    </row>
    <row r="42" spans="2:4" x14ac:dyDescent="0.25">
      <c r="B42" s="99"/>
      <c r="C42" s="97"/>
      <c r="D42" s="98"/>
    </row>
    <row r="43" spans="2:4" x14ac:dyDescent="0.25">
      <c r="B43" s="99"/>
      <c r="C43" s="97"/>
      <c r="D43" s="98"/>
    </row>
    <row r="44" spans="2:4" x14ac:dyDescent="0.25">
      <c r="B44" s="99"/>
      <c r="C44" s="97"/>
      <c r="D44" s="98"/>
    </row>
  </sheetData>
  <pageMargins left="0.70866141732283472" right="0.70866141732283472" top="0.74803149606299213" bottom="0.74803149606299213" header="0.31496062992125984" footer="0.31496062992125984"/>
  <pageSetup paperSize="8" fitToHeight="0" orientation="landscape" r:id="rId1"/>
  <headerFooter>
    <oddHeader>&amp;CEN
ANNEX I&amp;L&amp;"Times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26B6-563C-4F2E-BB1D-3358E2DCA5B7}">
  <sheetPr>
    <pageSetUpPr autoPageBreaks="0" fitToPage="1"/>
  </sheetPr>
  <dimension ref="A1:G44"/>
  <sheetViews>
    <sheetView zoomScale="130" zoomScaleNormal="130" workbookViewId="0"/>
  </sheetViews>
  <sheetFormatPr defaultColWidth="11.28515625" defaultRowHeight="15" x14ac:dyDescent="0.25"/>
  <cols>
    <col min="1" max="1" width="27.28515625" style="61" customWidth="1"/>
    <col min="2" max="2" width="38.140625" style="52" bestFit="1" customWidth="1"/>
    <col min="3" max="3" width="12.28515625" style="52" customWidth="1"/>
    <col min="4" max="4" width="16.5703125" style="52" bestFit="1" customWidth="1"/>
    <col min="5" max="7" width="12.28515625" style="52" customWidth="1"/>
    <col min="8" max="16384" width="11.28515625" style="61"/>
  </cols>
  <sheetData>
    <row r="1" spans="1:7" x14ac:dyDescent="0.25">
      <c r="A1" s="35" t="s">
        <v>168</v>
      </c>
      <c r="D1" s="61"/>
      <c r="E1" s="61"/>
    </row>
    <row r="2" spans="1:7" x14ac:dyDescent="0.25">
      <c r="A2" s="55" t="s">
        <v>366</v>
      </c>
      <c r="B2" s="46"/>
      <c r="C2" s="46"/>
      <c r="D2" s="46"/>
      <c r="E2" s="61"/>
    </row>
    <row r="3" spans="1:7" x14ac:dyDescent="0.25">
      <c r="A3" s="56"/>
      <c r="B3" s="46"/>
      <c r="C3" s="46"/>
      <c r="D3" s="46"/>
      <c r="E3" s="61"/>
    </row>
    <row r="4" spans="1:7" x14ac:dyDescent="0.25">
      <c r="A4" s="35" t="s">
        <v>169</v>
      </c>
      <c r="B4" s="61"/>
      <c r="C4" s="61"/>
      <c r="D4" s="61"/>
      <c r="E4" s="61"/>
    </row>
    <row r="5" spans="1:7" x14ac:dyDescent="0.25">
      <c r="A5" s="57" t="s">
        <v>367</v>
      </c>
      <c r="B5" s="61"/>
      <c r="C5" s="61"/>
      <c r="D5" s="61"/>
      <c r="E5" s="61"/>
      <c r="F5" s="61"/>
      <c r="G5" s="61"/>
    </row>
    <row r="6" spans="1:7" x14ac:dyDescent="0.25">
      <c r="B6" s="58"/>
      <c r="C6" s="58"/>
      <c r="D6" s="61"/>
      <c r="E6" s="61"/>
      <c r="F6" s="61"/>
      <c r="G6" s="61"/>
    </row>
    <row r="7" spans="1:7" x14ac:dyDescent="0.25">
      <c r="B7" s="58"/>
      <c r="C7" s="58"/>
      <c r="D7" s="112" t="s">
        <v>166</v>
      </c>
      <c r="E7" s="61"/>
      <c r="F7" s="61"/>
      <c r="G7" s="61"/>
    </row>
    <row r="8" spans="1:7" x14ac:dyDescent="0.25">
      <c r="B8" s="46"/>
      <c r="C8" s="59"/>
      <c r="D8" s="107" t="s">
        <v>99</v>
      </c>
      <c r="E8" s="61"/>
      <c r="F8" s="61"/>
      <c r="G8" s="61"/>
    </row>
    <row r="9" spans="1:7" x14ac:dyDescent="0.25">
      <c r="B9" s="112" t="s">
        <v>274</v>
      </c>
      <c r="C9" s="107" t="s">
        <v>109</v>
      </c>
      <c r="D9" s="111"/>
      <c r="E9" s="61"/>
      <c r="F9" s="61"/>
      <c r="G9" s="61"/>
    </row>
    <row r="10" spans="1:7" x14ac:dyDescent="0.25">
      <c r="B10" s="112" t="s">
        <v>275</v>
      </c>
      <c r="C10" s="107" t="s">
        <v>110</v>
      </c>
      <c r="D10" s="111"/>
      <c r="E10" s="61"/>
      <c r="F10" s="61"/>
      <c r="G10" s="61"/>
    </row>
    <row r="11" spans="1:7" x14ac:dyDescent="0.25">
      <c r="B11" s="112" t="s">
        <v>205</v>
      </c>
      <c r="C11" s="107" t="s">
        <v>276</v>
      </c>
      <c r="D11" s="111"/>
      <c r="E11" s="61"/>
      <c r="F11" s="61"/>
      <c r="G11" s="61"/>
    </row>
    <row r="12" spans="1:7" x14ac:dyDescent="0.25">
      <c r="B12" s="112" t="s">
        <v>332</v>
      </c>
      <c r="C12" s="107" t="s">
        <v>111</v>
      </c>
      <c r="D12" s="111"/>
      <c r="E12" s="61"/>
      <c r="F12" s="61"/>
      <c r="G12" s="61"/>
    </row>
    <row r="13" spans="1:7" x14ac:dyDescent="0.25">
      <c r="B13" s="112" t="s">
        <v>333</v>
      </c>
      <c r="C13" s="107" t="s">
        <v>112</v>
      </c>
      <c r="D13" s="111"/>
      <c r="E13" s="61"/>
      <c r="F13" s="61"/>
      <c r="G13" s="61"/>
    </row>
    <row r="14" spans="1:7" x14ac:dyDescent="0.25">
      <c r="B14" s="112" t="s">
        <v>334</v>
      </c>
      <c r="C14" s="107" t="s">
        <v>113</v>
      </c>
      <c r="D14" s="111"/>
      <c r="E14" s="61"/>
      <c r="F14" s="61"/>
      <c r="G14" s="61"/>
    </row>
    <row r="15" spans="1:7" x14ac:dyDescent="0.25">
      <c r="B15" s="112" t="s">
        <v>335</v>
      </c>
      <c r="C15" s="107" t="s">
        <v>114</v>
      </c>
      <c r="D15" s="111"/>
      <c r="E15" s="61"/>
      <c r="F15" s="61"/>
      <c r="G15" s="61"/>
    </row>
    <row r="16" spans="1:7" x14ac:dyDescent="0.25">
      <c r="B16" s="112" t="s">
        <v>336</v>
      </c>
      <c r="C16" s="107" t="s">
        <v>128</v>
      </c>
      <c r="D16" s="111"/>
      <c r="E16" s="61"/>
      <c r="F16" s="61"/>
      <c r="G16" s="61"/>
    </row>
    <row r="17" spans="2:7" x14ac:dyDescent="0.25">
      <c r="B17" s="112" t="s">
        <v>337</v>
      </c>
      <c r="C17" s="107" t="s">
        <v>129</v>
      </c>
      <c r="D17" s="111"/>
      <c r="E17" s="61"/>
      <c r="F17" s="61"/>
      <c r="G17" s="61"/>
    </row>
    <row r="18" spans="2:7" x14ac:dyDescent="0.25">
      <c r="B18" s="112" t="s">
        <v>338</v>
      </c>
      <c r="C18" s="107" t="s">
        <v>130</v>
      </c>
      <c r="D18" s="111"/>
      <c r="E18" s="61"/>
      <c r="F18" s="61"/>
      <c r="G18" s="61"/>
    </row>
    <row r="19" spans="2:7" x14ac:dyDescent="0.25">
      <c r="B19" s="112" t="s">
        <v>339</v>
      </c>
      <c r="C19" s="107" t="s">
        <v>131</v>
      </c>
      <c r="D19" s="111"/>
      <c r="E19" s="61"/>
      <c r="F19" s="61"/>
      <c r="G19" s="61"/>
    </row>
    <row r="20" spans="2:7" x14ac:dyDescent="0.25">
      <c r="B20" s="96"/>
      <c r="C20" s="97"/>
      <c r="D20" s="98"/>
      <c r="E20" s="61"/>
      <c r="F20" s="61"/>
      <c r="G20" s="61"/>
    </row>
    <row r="21" spans="2:7" x14ac:dyDescent="0.25">
      <c r="B21" s="96"/>
      <c r="C21" s="97"/>
      <c r="D21" s="98"/>
      <c r="E21" s="61"/>
      <c r="F21" s="61"/>
      <c r="G21" s="61"/>
    </row>
    <row r="22" spans="2:7" x14ac:dyDescent="0.25">
      <c r="B22" s="96"/>
      <c r="C22" s="97"/>
      <c r="D22" s="98"/>
      <c r="E22" s="61"/>
      <c r="F22" s="61"/>
      <c r="G22" s="61"/>
    </row>
    <row r="23" spans="2:7" x14ac:dyDescent="0.25">
      <c r="B23" s="96"/>
      <c r="C23" s="97"/>
      <c r="D23" s="98"/>
      <c r="E23" s="61"/>
      <c r="F23" s="61"/>
      <c r="G23" s="61"/>
    </row>
    <row r="24" spans="2:7" x14ac:dyDescent="0.25">
      <c r="B24" s="96"/>
      <c r="C24" s="97"/>
      <c r="D24" s="98"/>
      <c r="E24" s="61"/>
      <c r="F24" s="61"/>
      <c r="G24" s="61"/>
    </row>
    <row r="25" spans="2:7" x14ac:dyDescent="0.25">
      <c r="B25" s="96"/>
      <c r="C25" s="97"/>
      <c r="D25" s="98"/>
      <c r="E25" s="61"/>
      <c r="F25" s="61"/>
      <c r="G25" s="61"/>
    </row>
    <row r="26" spans="2:7" x14ac:dyDescent="0.25">
      <c r="B26" s="96"/>
      <c r="C26" s="97"/>
      <c r="D26" s="98"/>
      <c r="E26" s="61"/>
      <c r="F26" s="61"/>
      <c r="G26" s="61"/>
    </row>
    <row r="27" spans="2:7" x14ac:dyDescent="0.25">
      <c r="B27" s="96"/>
      <c r="C27" s="97"/>
      <c r="D27" s="98"/>
      <c r="E27" s="61"/>
      <c r="F27" s="61"/>
      <c r="G27" s="61"/>
    </row>
    <row r="28" spans="2:7" x14ac:dyDescent="0.25">
      <c r="B28" s="96"/>
      <c r="C28" s="97"/>
      <c r="D28" s="98"/>
      <c r="E28" s="61"/>
      <c r="F28" s="61"/>
      <c r="G28" s="61"/>
    </row>
    <row r="29" spans="2:7" x14ac:dyDescent="0.25">
      <c r="B29" s="96"/>
      <c r="C29" s="97"/>
      <c r="D29" s="98"/>
      <c r="E29" s="61"/>
      <c r="F29" s="61"/>
      <c r="G29" s="61"/>
    </row>
    <row r="30" spans="2:7" x14ac:dyDescent="0.25">
      <c r="B30" s="96"/>
      <c r="C30" s="97"/>
      <c r="D30" s="98"/>
      <c r="E30" s="61"/>
      <c r="F30" s="61"/>
      <c r="G30" s="61"/>
    </row>
    <row r="31" spans="2:7" x14ac:dyDescent="0.25">
      <c r="B31" s="96"/>
      <c r="C31" s="97"/>
      <c r="D31" s="98"/>
      <c r="E31" s="61"/>
      <c r="F31" s="61"/>
      <c r="G31" s="61"/>
    </row>
    <row r="32" spans="2:7" x14ac:dyDescent="0.25">
      <c r="B32" s="96"/>
      <c r="C32" s="97"/>
      <c r="D32" s="98"/>
      <c r="E32" s="61"/>
      <c r="F32" s="61"/>
      <c r="G32" s="61"/>
    </row>
    <row r="33" spans="2:7" x14ac:dyDescent="0.25">
      <c r="B33" s="96"/>
      <c r="C33" s="97"/>
      <c r="D33" s="98"/>
      <c r="E33" s="61"/>
      <c r="F33" s="61"/>
      <c r="G33" s="61"/>
    </row>
    <row r="34" spans="2:7" x14ac:dyDescent="0.25">
      <c r="B34" s="96"/>
      <c r="C34" s="97"/>
      <c r="D34" s="98"/>
      <c r="E34" s="61"/>
      <c r="F34" s="61"/>
      <c r="G34" s="61"/>
    </row>
    <row r="35" spans="2:7" x14ac:dyDescent="0.25">
      <c r="B35" s="96"/>
      <c r="C35" s="97"/>
      <c r="D35" s="98"/>
      <c r="E35" s="61"/>
      <c r="F35" s="61"/>
      <c r="G35" s="61"/>
    </row>
    <row r="36" spans="2:7" x14ac:dyDescent="0.25">
      <c r="B36" s="96"/>
      <c r="C36" s="97"/>
      <c r="D36" s="98"/>
      <c r="E36" s="61"/>
      <c r="F36" s="61"/>
      <c r="G36" s="61"/>
    </row>
    <row r="37" spans="2:7" x14ac:dyDescent="0.25">
      <c r="B37" s="96"/>
      <c r="C37" s="97"/>
      <c r="D37" s="98"/>
      <c r="E37" s="61"/>
      <c r="F37" s="61"/>
      <c r="G37" s="61"/>
    </row>
    <row r="38" spans="2:7" x14ac:dyDescent="0.25">
      <c r="B38" s="96"/>
      <c r="C38" s="97"/>
      <c r="D38" s="98"/>
      <c r="E38" s="61"/>
      <c r="F38" s="61"/>
      <c r="G38" s="61"/>
    </row>
    <row r="39" spans="2:7" x14ac:dyDescent="0.25">
      <c r="B39" s="96"/>
      <c r="C39" s="97"/>
      <c r="D39" s="98"/>
      <c r="E39" s="61"/>
      <c r="F39" s="61"/>
      <c r="G39" s="61"/>
    </row>
    <row r="40" spans="2:7" x14ac:dyDescent="0.25">
      <c r="B40" s="96"/>
      <c r="C40" s="97"/>
      <c r="D40" s="98"/>
      <c r="E40" s="61"/>
      <c r="F40" s="61"/>
      <c r="G40" s="61"/>
    </row>
    <row r="41" spans="2:7" x14ac:dyDescent="0.25">
      <c r="B41" s="96"/>
      <c r="C41" s="97"/>
      <c r="D41" s="98"/>
      <c r="E41" s="61"/>
      <c r="F41" s="61"/>
      <c r="G41" s="61"/>
    </row>
    <row r="42" spans="2:7" x14ac:dyDescent="0.25">
      <c r="B42" s="96"/>
      <c r="C42" s="97"/>
      <c r="D42" s="98"/>
      <c r="E42" s="61"/>
      <c r="F42" s="61"/>
      <c r="G42" s="61"/>
    </row>
    <row r="43" spans="2:7" x14ac:dyDescent="0.25">
      <c r="B43" s="96"/>
      <c r="C43" s="97"/>
      <c r="D43" s="98"/>
      <c r="E43" s="61"/>
      <c r="F43" s="61"/>
      <c r="G43" s="61"/>
    </row>
    <row r="44" spans="2:7" x14ac:dyDescent="0.25">
      <c r="B44" s="96"/>
      <c r="C44" s="97"/>
      <c r="D44" s="98"/>
      <c r="E44" s="61"/>
      <c r="F44" s="61"/>
      <c r="G44" s="61"/>
    </row>
  </sheetData>
  <phoneticPr fontId="14" type="noConversion"/>
  <pageMargins left="0.70866141732283472" right="0.70866141732283472" top="0.74803149606299213" bottom="0.74803149606299213" header="0.31496062992125984" footer="0.31496062992125984"/>
  <pageSetup paperSize="8" fitToHeight="0" orientation="landscape" r:id="rId1"/>
  <headerFooter>
    <oddHeader>&amp;CEN
ANNEX I&amp;L&amp;"Times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Q38"/>
  <sheetViews>
    <sheetView topLeftCell="B1" zoomScaleNormal="100" workbookViewId="0">
      <selection activeCell="B7" sqref="B7:P7"/>
    </sheetView>
  </sheetViews>
  <sheetFormatPr defaultColWidth="11.28515625" defaultRowHeight="11.25" x14ac:dyDescent="0.25"/>
  <cols>
    <col min="1" max="1" width="36.140625" style="54" customWidth="1"/>
    <col min="2" max="15" width="19.28515625" style="53" customWidth="1"/>
    <col min="16" max="16" width="19.28515625" style="54" customWidth="1"/>
    <col min="17" max="16384" width="11.28515625" style="54"/>
  </cols>
  <sheetData>
    <row r="1" spans="1:17" s="38" customFormat="1" ht="15" x14ac:dyDescent="0.25">
      <c r="A1" s="35" t="s">
        <v>164</v>
      </c>
    </row>
    <row r="2" spans="1:17" s="38" customFormat="1" ht="15" x14ac:dyDescent="0.25">
      <c r="A2" s="37" t="s">
        <v>286</v>
      </c>
    </row>
    <row r="3" spans="1:17" s="38" customFormat="1" ht="15" x14ac:dyDescent="0.25"/>
    <row r="4" spans="1:17" s="38" customFormat="1" ht="15" x14ac:dyDescent="0.25">
      <c r="A4" s="35" t="s">
        <v>165</v>
      </c>
    </row>
    <row r="5" spans="1:17" s="38" customFormat="1" ht="15" x14ac:dyDescent="0.25">
      <c r="A5" s="37" t="s">
        <v>312</v>
      </c>
    </row>
    <row r="6" spans="1:17" s="38" customFormat="1" ht="15" x14ac:dyDescent="0.25">
      <c r="A6" s="37"/>
    </row>
    <row r="7" spans="1:17" ht="15" x14ac:dyDescent="0.25">
      <c r="B7" s="119" t="s">
        <v>86</v>
      </c>
      <c r="C7" s="119"/>
      <c r="D7" s="119"/>
      <c r="E7" s="119"/>
      <c r="F7" s="119"/>
      <c r="G7" s="119"/>
      <c r="H7" s="119"/>
      <c r="I7" s="119"/>
      <c r="J7" s="119"/>
      <c r="K7" s="119"/>
      <c r="L7" s="119"/>
      <c r="M7" s="119"/>
      <c r="N7" s="119"/>
      <c r="O7" s="119"/>
      <c r="P7" s="119"/>
    </row>
    <row r="8" spans="1:17" ht="15" x14ac:dyDescent="0.25">
      <c r="B8" s="117" t="s">
        <v>6</v>
      </c>
      <c r="C8" s="117" t="s">
        <v>188</v>
      </c>
      <c r="D8" s="117" t="s">
        <v>205</v>
      </c>
      <c r="E8" s="117" t="s">
        <v>277</v>
      </c>
      <c r="F8" s="117" t="s">
        <v>5</v>
      </c>
      <c r="G8" s="117" t="s">
        <v>4</v>
      </c>
      <c r="H8" s="117" t="s">
        <v>3</v>
      </c>
      <c r="I8" s="117" t="s">
        <v>204</v>
      </c>
      <c r="J8" s="117" t="s">
        <v>2</v>
      </c>
      <c r="K8" s="117" t="s">
        <v>203</v>
      </c>
      <c r="L8" s="117" t="s">
        <v>1</v>
      </c>
      <c r="M8" s="117" t="s">
        <v>0</v>
      </c>
      <c r="N8" s="118" t="s">
        <v>7</v>
      </c>
      <c r="O8" s="118"/>
      <c r="P8" s="118"/>
    </row>
    <row r="9" spans="1:17" ht="30" x14ac:dyDescent="0.25">
      <c r="B9" s="117"/>
      <c r="C9" s="117"/>
      <c r="D9" s="117"/>
      <c r="E9" s="117"/>
      <c r="F9" s="117"/>
      <c r="G9" s="117"/>
      <c r="H9" s="117"/>
      <c r="I9" s="117"/>
      <c r="J9" s="117"/>
      <c r="K9" s="117"/>
      <c r="L9" s="117"/>
      <c r="M9" s="117"/>
      <c r="N9" s="47" t="s">
        <v>200</v>
      </c>
      <c r="O9" s="47" t="s">
        <v>201</v>
      </c>
      <c r="P9" s="47" t="s">
        <v>202</v>
      </c>
    </row>
    <row r="10" spans="1:17" ht="15" x14ac:dyDescent="0.25">
      <c r="B10" s="47" t="s">
        <v>99</v>
      </c>
      <c r="C10" s="48" t="s">
        <v>100</v>
      </c>
      <c r="D10" s="48" t="s">
        <v>279</v>
      </c>
      <c r="E10" s="48" t="s">
        <v>101</v>
      </c>
      <c r="F10" s="49" t="s">
        <v>102</v>
      </c>
      <c r="G10" s="49" t="s">
        <v>103</v>
      </c>
      <c r="H10" s="50" t="s">
        <v>104</v>
      </c>
      <c r="I10" s="48" t="s">
        <v>105</v>
      </c>
      <c r="J10" s="48" t="s">
        <v>106</v>
      </c>
      <c r="K10" s="48" t="s">
        <v>107</v>
      </c>
      <c r="L10" s="48" t="s">
        <v>108</v>
      </c>
      <c r="M10" s="48" t="s">
        <v>119</v>
      </c>
      <c r="N10" s="48" t="s">
        <v>120</v>
      </c>
      <c r="O10" s="48" t="s">
        <v>121</v>
      </c>
      <c r="P10" s="48" t="s">
        <v>122</v>
      </c>
    </row>
    <row r="11" spans="1:17" ht="15" x14ac:dyDescent="0.25">
      <c r="B11" s="51"/>
      <c r="C11" s="51"/>
      <c r="D11" s="51"/>
      <c r="E11" s="51"/>
      <c r="F11" s="51"/>
      <c r="G11" s="51"/>
      <c r="H11" s="51"/>
      <c r="I11" s="51"/>
      <c r="J11" s="51"/>
      <c r="K11" s="51"/>
      <c r="L11" s="51"/>
      <c r="M11" s="51"/>
      <c r="N11" s="51"/>
      <c r="O11" s="51"/>
      <c r="P11" s="51"/>
    </row>
    <row r="12" spans="1:17" ht="15" x14ac:dyDescent="0.25">
      <c r="B12" s="95"/>
      <c r="C12" s="95"/>
      <c r="D12" s="95"/>
      <c r="E12" s="95"/>
      <c r="F12" s="95"/>
      <c r="G12" s="95"/>
      <c r="H12" s="95"/>
      <c r="I12" s="95"/>
      <c r="J12" s="95"/>
      <c r="K12" s="95"/>
      <c r="L12" s="95"/>
      <c r="M12" s="95"/>
      <c r="N12" s="95"/>
      <c r="O12" s="95"/>
      <c r="P12" s="95"/>
    </row>
    <row r="13" spans="1:17" ht="15" x14ac:dyDescent="0.25">
      <c r="B13" s="95"/>
      <c r="C13" s="95"/>
      <c r="D13" s="95"/>
      <c r="E13" s="95"/>
      <c r="F13" s="95"/>
      <c r="G13" s="95"/>
      <c r="H13" s="95"/>
      <c r="I13" s="95"/>
      <c r="J13" s="95"/>
      <c r="K13" s="95"/>
      <c r="L13" s="95"/>
      <c r="M13" s="95"/>
      <c r="N13" s="95"/>
      <c r="O13" s="95"/>
      <c r="P13" s="95"/>
      <c r="Q13" s="95"/>
    </row>
    <row r="14" spans="1:17" ht="15" x14ac:dyDescent="0.25">
      <c r="B14" s="95"/>
      <c r="C14" s="95"/>
      <c r="D14" s="95"/>
      <c r="E14" s="95"/>
      <c r="F14" s="95"/>
      <c r="G14" s="95"/>
      <c r="H14" s="95"/>
      <c r="I14" s="95"/>
      <c r="J14" s="95"/>
      <c r="K14" s="95"/>
      <c r="L14" s="95"/>
      <c r="M14" s="95"/>
      <c r="N14" s="95"/>
      <c r="O14" s="95"/>
      <c r="P14" s="95"/>
      <c r="Q14" s="95"/>
    </row>
    <row r="15" spans="1:17" ht="15" x14ac:dyDescent="0.25">
      <c r="B15" s="95"/>
      <c r="C15" s="95"/>
      <c r="D15" s="95"/>
      <c r="E15" s="95"/>
      <c r="F15" s="95"/>
      <c r="G15" s="95"/>
      <c r="H15" s="95"/>
      <c r="I15" s="95"/>
      <c r="J15" s="95"/>
      <c r="K15" s="95"/>
      <c r="L15" s="95"/>
      <c r="M15" s="95"/>
      <c r="N15" s="95"/>
      <c r="O15" s="95"/>
      <c r="P15" s="95"/>
      <c r="Q15" s="95"/>
    </row>
    <row r="16" spans="1:17" ht="15" x14ac:dyDescent="0.25">
      <c r="B16" s="95"/>
      <c r="C16" s="95"/>
      <c r="D16" s="95"/>
      <c r="E16" s="95"/>
      <c r="F16" s="95"/>
      <c r="G16" s="95"/>
      <c r="H16" s="95"/>
      <c r="I16" s="95"/>
      <c r="J16" s="95"/>
      <c r="K16" s="95"/>
      <c r="L16" s="95"/>
      <c r="M16" s="95"/>
      <c r="N16" s="95"/>
      <c r="O16" s="95"/>
      <c r="P16" s="95"/>
      <c r="Q16" s="95"/>
    </row>
    <row r="17" spans="2:17" ht="15" x14ac:dyDescent="0.25">
      <c r="B17" s="95"/>
      <c r="C17" s="95"/>
      <c r="D17" s="95"/>
      <c r="E17" s="95"/>
      <c r="F17" s="95"/>
      <c r="G17" s="95"/>
      <c r="H17" s="95"/>
      <c r="I17" s="95"/>
      <c r="J17" s="95"/>
      <c r="K17" s="95"/>
      <c r="L17" s="95"/>
      <c r="M17" s="95"/>
      <c r="N17" s="95"/>
      <c r="O17" s="95"/>
      <c r="P17" s="95"/>
      <c r="Q17" s="95"/>
    </row>
    <row r="18" spans="2:17" ht="15" x14ac:dyDescent="0.25">
      <c r="B18" s="95"/>
      <c r="C18" s="95"/>
      <c r="D18" s="95"/>
      <c r="E18" s="95"/>
      <c r="F18" s="95"/>
      <c r="G18" s="95"/>
      <c r="H18" s="95"/>
      <c r="I18" s="95"/>
      <c r="J18" s="95"/>
      <c r="K18" s="95"/>
      <c r="L18" s="95"/>
      <c r="M18" s="95"/>
      <c r="N18" s="95"/>
      <c r="O18" s="95"/>
      <c r="P18" s="95"/>
    </row>
    <row r="19" spans="2:17" ht="15" x14ac:dyDescent="0.25">
      <c r="B19" s="95"/>
      <c r="C19" s="95"/>
      <c r="D19" s="95"/>
      <c r="E19" s="95"/>
      <c r="F19" s="95"/>
      <c r="G19" s="95"/>
      <c r="H19" s="95"/>
      <c r="I19" s="95"/>
      <c r="J19" s="95"/>
      <c r="K19" s="95"/>
      <c r="L19" s="95"/>
      <c r="M19" s="95"/>
      <c r="N19" s="95"/>
      <c r="O19" s="95"/>
      <c r="P19" s="95"/>
    </row>
    <row r="20" spans="2:17" ht="15" x14ac:dyDescent="0.25">
      <c r="B20" s="95"/>
      <c r="C20" s="95"/>
      <c r="D20" s="95"/>
      <c r="E20" s="95"/>
      <c r="F20" s="95"/>
      <c r="G20" s="95"/>
      <c r="H20" s="95"/>
      <c r="I20" s="95"/>
      <c r="J20" s="95"/>
      <c r="K20" s="95"/>
      <c r="L20" s="95"/>
      <c r="M20" s="95"/>
      <c r="N20" s="95"/>
      <c r="O20" s="95"/>
      <c r="P20" s="95"/>
    </row>
    <row r="21" spans="2:17" ht="15" x14ac:dyDescent="0.25">
      <c r="B21" s="95"/>
      <c r="C21" s="95"/>
      <c r="D21" s="95"/>
      <c r="E21" s="95"/>
      <c r="F21" s="95"/>
      <c r="G21" s="95"/>
      <c r="H21" s="95"/>
      <c r="I21" s="95"/>
      <c r="J21" s="95"/>
      <c r="K21" s="95"/>
      <c r="L21" s="95"/>
      <c r="M21" s="95"/>
      <c r="N21" s="95"/>
      <c r="O21" s="95"/>
      <c r="P21" s="95"/>
    </row>
    <row r="22" spans="2:17" ht="15" x14ac:dyDescent="0.25">
      <c r="B22" s="95"/>
      <c r="C22" s="95"/>
      <c r="D22" s="95"/>
      <c r="E22" s="95"/>
      <c r="F22" s="95"/>
      <c r="G22" s="95"/>
      <c r="H22" s="95"/>
      <c r="I22" s="95"/>
      <c r="J22" s="95"/>
      <c r="K22" s="95"/>
      <c r="L22" s="95"/>
      <c r="M22" s="95"/>
      <c r="N22" s="95"/>
      <c r="O22" s="95"/>
      <c r="P22" s="95"/>
    </row>
    <row r="23" spans="2:17" ht="15" x14ac:dyDescent="0.25">
      <c r="B23" s="95"/>
      <c r="C23" s="95"/>
      <c r="D23" s="95"/>
      <c r="E23" s="95"/>
      <c r="F23" s="95"/>
      <c r="G23" s="95"/>
      <c r="H23" s="95"/>
      <c r="I23" s="95"/>
      <c r="J23" s="95"/>
      <c r="K23" s="95"/>
      <c r="L23" s="95"/>
      <c r="M23" s="95"/>
      <c r="N23" s="95"/>
      <c r="O23" s="95"/>
      <c r="P23" s="95"/>
    </row>
    <row r="24" spans="2:17" ht="15" x14ac:dyDescent="0.25">
      <c r="B24" s="95"/>
      <c r="C24" s="95"/>
      <c r="D24" s="95"/>
      <c r="E24" s="95"/>
      <c r="F24" s="95"/>
      <c r="G24" s="95"/>
      <c r="H24" s="95"/>
      <c r="I24" s="95"/>
      <c r="J24" s="95"/>
      <c r="K24" s="95"/>
      <c r="L24" s="95"/>
      <c r="M24" s="95"/>
      <c r="N24" s="95"/>
      <c r="O24" s="95"/>
      <c r="P24" s="95"/>
    </row>
    <row r="25" spans="2:17" ht="15" x14ac:dyDescent="0.25">
      <c r="B25" s="95"/>
      <c r="C25" s="95"/>
      <c r="D25" s="95"/>
      <c r="E25" s="95"/>
      <c r="F25" s="95"/>
      <c r="G25" s="95"/>
      <c r="H25" s="95"/>
      <c r="I25" s="95"/>
      <c r="J25" s="95"/>
      <c r="K25" s="95"/>
      <c r="L25" s="95"/>
      <c r="M25" s="95"/>
      <c r="N25" s="95"/>
      <c r="O25" s="95"/>
      <c r="P25" s="95"/>
    </row>
    <row r="26" spans="2:17" ht="15" x14ac:dyDescent="0.25">
      <c r="B26" s="95"/>
      <c r="C26" s="95"/>
      <c r="D26" s="95"/>
      <c r="E26" s="95"/>
      <c r="F26" s="95"/>
      <c r="G26" s="95"/>
      <c r="H26" s="95"/>
      <c r="I26" s="95"/>
      <c r="J26" s="95"/>
      <c r="K26" s="95"/>
      <c r="L26" s="95"/>
      <c r="M26" s="95"/>
      <c r="N26" s="95"/>
      <c r="O26" s="95"/>
      <c r="P26" s="95"/>
    </row>
    <row r="27" spans="2:17" ht="15" x14ac:dyDescent="0.25">
      <c r="B27" s="95"/>
      <c r="C27" s="95"/>
      <c r="D27" s="95"/>
      <c r="E27" s="95"/>
      <c r="F27" s="95"/>
      <c r="G27" s="95"/>
      <c r="H27" s="95"/>
      <c r="I27" s="95"/>
      <c r="J27" s="95"/>
      <c r="K27" s="95"/>
      <c r="L27" s="95"/>
      <c r="M27" s="95"/>
      <c r="N27" s="95"/>
      <c r="O27" s="95"/>
      <c r="P27" s="95"/>
    </row>
    <row r="28" spans="2:17" ht="15" x14ac:dyDescent="0.25">
      <c r="B28" s="95"/>
      <c r="C28" s="95"/>
      <c r="D28" s="95"/>
      <c r="E28" s="95"/>
      <c r="F28" s="95"/>
      <c r="G28" s="95"/>
      <c r="H28" s="95"/>
      <c r="I28" s="95"/>
      <c r="J28" s="95"/>
      <c r="K28" s="95"/>
      <c r="L28" s="95"/>
      <c r="M28" s="95"/>
      <c r="N28" s="95"/>
      <c r="O28" s="95"/>
      <c r="P28" s="95"/>
    </row>
    <row r="29" spans="2:17" ht="15" x14ac:dyDescent="0.25">
      <c r="B29" s="95"/>
      <c r="C29" s="95"/>
      <c r="D29" s="95"/>
      <c r="E29" s="95"/>
      <c r="F29" s="95"/>
      <c r="G29" s="95"/>
      <c r="H29" s="95"/>
      <c r="I29" s="95"/>
      <c r="J29" s="95"/>
      <c r="K29" s="95"/>
      <c r="L29" s="95"/>
      <c r="M29" s="95"/>
      <c r="N29" s="95"/>
      <c r="O29" s="95"/>
      <c r="P29" s="95"/>
    </row>
    <row r="30" spans="2:17" ht="15" x14ac:dyDescent="0.25">
      <c r="B30" s="95"/>
      <c r="C30" s="95"/>
      <c r="D30" s="95"/>
      <c r="E30" s="95"/>
      <c r="F30" s="95"/>
      <c r="G30" s="95"/>
      <c r="H30" s="95"/>
      <c r="I30" s="95"/>
      <c r="J30" s="95"/>
      <c r="K30" s="95"/>
      <c r="L30" s="95"/>
      <c r="M30" s="95"/>
      <c r="N30" s="95"/>
      <c r="O30" s="95"/>
      <c r="P30" s="95"/>
    </row>
    <row r="31" spans="2:17" ht="15" x14ac:dyDescent="0.25">
      <c r="B31" s="95"/>
      <c r="C31" s="95"/>
      <c r="D31" s="95"/>
      <c r="E31" s="95"/>
      <c r="F31" s="95"/>
      <c r="G31" s="95"/>
      <c r="H31" s="95"/>
      <c r="I31" s="95"/>
      <c r="J31" s="95"/>
      <c r="K31" s="95"/>
      <c r="L31" s="95"/>
      <c r="M31" s="95"/>
      <c r="N31" s="95"/>
      <c r="O31" s="95"/>
      <c r="P31" s="95"/>
    </row>
    <row r="32" spans="2:17" ht="15" x14ac:dyDescent="0.25">
      <c r="B32" s="95"/>
      <c r="C32" s="95"/>
      <c r="D32" s="95"/>
      <c r="E32" s="95"/>
      <c r="F32" s="95"/>
      <c r="G32" s="95"/>
      <c r="H32" s="95"/>
      <c r="I32" s="95"/>
      <c r="J32" s="95"/>
      <c r="K32" s="95"/>
      <c r="L32" s="95"/>
      <c r="M32" s="95"/>
      <c r="N32" s="95"/>
      <c r="O32" s="95"/>
      <c r="P32" s="95"/>
    </row>
    <row r="33" spans="2:16" ht="15" x14ac:dyDescent="0.25">
      <c r="B33" s="95"/>
      <c r="C33" s="95"/>
      <c r="D33" s="95"/>
      <c r="E33" s="95"/>
      <c r="F33" s="95"/>
      <c r="G33" s="95"/>
      <c r="H33" s="95"/>
      <c r="I33" s="95"/>
      <c r="J33" s="95"/>
      <c r="K33" s="95"/>
      <c r="L33" s="95"/>
      <c r="M33" s="95"/>
      <c r="N33" s="95"/>
      <c r="O33" s="95"/>
      <c r="P33" s="95"/>
    </row>
    <row r="34" spans="2:16" ht="15" x14ac:dyDescent="0.25">
      <c r="B34" s="95"/>
      <c r="C34" s="95"/>
      <c r="D34" s="95"/>
      <c r="E34" s="95"/>
      <c r="F34" s="95"/>
      <c r="G34" s="95"/>
      <c r="H34" s="95"/>
      <c r="I34" s="95"/>
      <c r="J34" s="95"/>
      <c r="K34" s="95"/>
      <c r="L34" s="95"/>
      <c r="M34" s="95"/>
      <c r="N34" s="95"/>
      <c r="O34" s="95"/>
      <c r="P34" s="95"/>
    </row>
    <row r="35" spans="2:16" ht="15" x14ac:dyDescent="0.25">
      <c r="B35" s="95"/>
      <c r="C35" s="95"/>
      <c r="D35" s="95"/>
      <c r="E35" s="95"/>
      <c r="F35" s="95"/>
      <c r="G35" s="95"/>
      <c r="H35" s="95"/>
      <c r="I35" s="95"/>
      <c r="J35" s="95"/>
      <c r="K35" s="95"/>
      <c r="L35" s="95"/>
      <c r="M35" s="95"/>
      <c r="N35" s="95"/>
      <c r="O35" s="95"/>
      <c r="P35" s="95"/>
    </row>
    <row r="36" spans="2:16" ht="15" x14ac:dyDescent="0.25">
      <c r="B36" s="95"/>
      <c r="C36" s="95"/>
      <c r="D36" s="95"/>
      <c r="E36" s="95"/>
      <c r="F36" s="95"/>
      <c r="G36" s="95"/>
      <c r="H36" s="95"/>
      <c r="I36" s="95"/>
      <c r="J36" s="95"/>
      <c r="K36" s="95"/>
      <c r="L36" s="95"/>
      <c r="M36" s="95"/>
      <c r="N36" s="95"/>
      <c r="O36" s="95"/>
      <c r="P36" s="95"/>
    </row>
    <row r="37" spans="2:16" ht="15" x14ac:dyDescent="0.25">
      <c r="B37" s="95"/>
      <c r="C37" s="95"/>
      <c r="D37" s="95"/>
      <c r="E37" s="95"/>
      <c r="F37" s="95"/>
      <c r="G37" s="95"/>
      <c r="H37" s="95"/>
      <c r="I37" s="95"/>
      <c r="J37" s="95"/>
      <c r="K37" s="95"/>
      <c r="L37" s="95"/>
      <c r="M37" s="95"/>
      <c r="N37" s="95"/>
      <c r="O37" s="95"/>
      <c r="P37" s="95"/>
    </row>
    <row r="38" spans="2:16" ht="15" x14ac:dyDescent="0.25">
      <c r="B38" s="95"/>
      <c r="C38" s="95"/>
      <c r="D38" s="95"/>
      <c r="E38" s="95"/>
      <c r="F38" s="95"/>
      <c r="G38" s="95"/>
      <c r="H38" s="95"/>
      <c r="I38" s="95"/>
      <c r="J38" s="95"/>
      <c r="K38" s="95"/>
      <c r="L38" s="95"/>
      <c r="M38" s="95"/>
      <c r="N38" s="95"/>
      <c r="O38" s="95"/>
      <c r="P38" s="95"/>
    </row>
  </sheetData>
  <mergeCells count="14">
    <mergeCell ref="H8:H9"/>
    <mergeCell ref="K8:K9"/>
    <mergeCell ref="N8:P8"/>
    <mergeCell ref="B7:P7"/>
    <mergeCell ref="B8:B9"/>
    <mergeCell ref="C8:C9"/>
    <mergeCell ref="D8:D9"/>
    <mergeCell ref="M8:M9"/>
    <mergeCell ref="L8:L9"/>
    <mergeCell ref="J8:J9"/>
    <mergeCell ref="G8:G9"/>
    <mergeCell ref="E8:E9"/>
    <mergeCell ref="F8:F9"/>
    <mergeCell ref="I8:I9"/>
  </mergeCells>
  <pageMargins left="0.70866141732283472" right="0.70866141732283472" top="0.74803149606299213" bottom="0.74803149606299213" header="0.31496062992125984" footer="0.31496062992125984"/>
  <pageSetup paperSize="8" fitToHeight="0" orientation="landscape" r:id="rId1"/>
  <headerFooter>
    <oddHeader>&amp;CEN
ANNEX I&amp;L&amp;"Times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O10"/>
  <sheetViews>
    <sheetView zoomScale="115" zoomScaleNormal="115" workbookViewId="0"/>
  </sheetViews>
  <sheetFormatPr defaultColWidth="8.85546875" defaultRowHeight="15" x14ac:dyDescent="0.25"/>
  <cols>
    <col min="1" max="1" width="29.5703125" style="46" customWidth="1"/>
    <col min="2" max="11" width="16.28515625" style="46" customWidth="1"/>
    <col min="12" max="16384" width="8.85546875" style="46"/>
  </cols>
  <sheetData>
    <row r="1" spans="1:15" x14ac:dyDescent="0.25">
      <c r="A1" s="35" t="s">
        <v>170</v>
      </c>
      <c r="B1" s="38"/>
      <c r="C1" s="38"/>
      <c r="D1" s="38"/>
      <c r="E1" s="38"/>
      <c r="F1" s="38"/>
      <c r="G1" s="38"/>
      <c r="H1" s="38"/>
      <c r="I1" s="38"/>
      <c r="J1" s="38"/>
      <c r="K1" s="38"/>
      <c r="L1" s="38"/>
      <c r="M1" s="38"/>
      <c r="N1" s="38"/>
      <c r="O1" s="38"/>
    </row>
    <row r="2" spans="1:15" x14ac:dyDescent="0.25">
      <c r="A2" s="37" t="s">
        <v>287</v>
      </c>
      <c r="B2" s="38"/>
      <c r="C2" s="38"/>
      <c r="D2" s="38"/>
      <c r="E2" s="38"/>
      <c r="F2" s="38"/>
      <c r="G2" s="38"/>
      <c r="H2" s="38"/>
      <c r="I2" s="38"/>
      <c r="J2" s="38"/>
      <c r="K2" s="38"/>
      <c r="L2" s="38"/>
      <c r="M2" s="38"/>
      <c r="N2" s="38"/>
      <c r="O2" s="38"/>
    </row>
    <row r="3" spans="1:15" x14ac:dyDescent="0.25">
      <c r="A3" s="38"/>
    </row>
    <row r="4" spans="1:15" x14ac:dyDescent="0.25">
      <c r="A4" s="35" t="s">
        <v>171</v>
      </c>
    </row>
    <row r="5" spans="1:15" x14ac:dyDescent="0.25">
      <c r="A5" s="37" t="s">
        <v>313</v>
      </c>
    </row>
    <row r="6" spans="1:15" x14ac:dyDescent="0.25">
      <c r="A6" s="37"/>
    </row>
    <row r="7" spans="1:15" ht="14.45" customHeight="1" x14ac:dyDescent="0.25">
      <c r="A7" s="38"/>
      <c r="B7" s="119" t="s">
        <v>8</v>
      </c>
      <c r="C7" s="119"/>
      <c r="D7" s="119"/>
      <c r="E7" s="119"/>
      <c r="F7" s="119" t="s">
        <v>9</v>
      </c>
      <c r="G7" s="119"/>
      <c r="H7" s="119"/>
      <c r="I7" s="119"/>
      <c r="J7" s="119" t="s">
        <v>10</v>
      </c>
      <c r="K7" s="119"/>
    </row>
    <row r="8" spans="1:15" ht="30" x14ac:dyDescent="0.25">
      <c r="A8" s="38"/>
      <c r="B8" s="39" t="s">
        <v>11</v>
      </c>
      <c r="C8" s="39" t="s">
        <v>198</v>
      </c>
      <c r="D8" s="39" t="s">
        <v>199</v>
      </c>
      <c r="E8" s="47" t="s">
        <v>277</v>
      </c>
      <c r="F8" s="39" t="s">
        <v>11</v>
      </c>
      <c r="G8" s="39" t="s">
        <v>198</v>
      </c>
      <c r="H8" s="39" t="s">
        <v>199</v>
      </c>
      <c r="I8" s="47" t="s">
        <v>277</v>
      </c>
      <c r="J8" s="39" t="s">
        <v>13</v>
      </c>
      <c r="K8" s="39" t="s">
        <v>12</v>
      </c>
    </row>
    <row r="9" spans="1:15" x14ac:dyDescent="0.25">
      <c r="A9" s="38"/>
      <c r="B9" s="47" t="s">
        <v>99</v>
      </c>
      <c r="C9" s="47" t="s">
        <v>100</v>
      </c>
      <c r="D9" s="47" t="s">
        <v>279</v>
      </c>
      <c r="E9" s="47" t="s">
        <v>101</v>
      </c>
      <c r="F9" s="47" t="s">
        <v>102</v>
      </c>
      <c r="G9" s="47" t="s">
        <v>103</v>
      </c>
      <c r="H9" s="47" t="s">
        <v>281</v>
      </c>
      <c r="I9" s="47" t="s">
        <v>104</v>
      </c>
      <c r="J9" s="47" t="s">
        <v>105</v>
      </c>
      <c r="K9" s="47" t="s">
        <v>106</v>
      </c>
    </row>
    <row r="10" spans="1:15" x14ac:dyDescent="0.25">
      <c r="A10" s="38"/>
      <c r="B10" s="51"/>
      <c r="C10" s="51"/>
      <c r="D10" s="51"/>
      <c r="E10" s="51"/>
      <c r="F10" s="51"/>
      <c r="G10" s="51"/>
      <c r="H10" s="51"/>
      <c r="I10" s="51"/>
      <c r="J10" s="51"/>
      <c r="K10" s="51"/>
    </row>
  </sheetData>
  <mergeCells count="3">
    <mergeCell ref="J7:K7"/>
    <mergeCell ref="F7:I7"/>
    <mergeCell ref="B7:E7"/>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G33"/>
  <sheetViews>
    <sheetView zoomScale="115" zoomScaleNormal="115" workbookViewId="0"/>
  </sheetViews>
  <sheetFormatPr defaultColWidth="8.7109375" defaultRowHeight="15" x14ac:dyDescent="0.25"/>
  <cols>
    <col min="1" max="1" width="38" style="36" bestFit="1" customWidth="1"/>
    <col min="2" max="2" width="162.42578125" style="36" customWidth="1"/>
    <col min="3" max="3" width="13.42578125" style="36" customWidth="1"/>
    <col min="4" max="4" width="9.7109375" style="36" customWidth="1"/>
    <col min="5" max="7" width="21.7109375" style="36" customWidth="1"/>
    <col min="8" max="8" width="8.7109375" style="36"/>
    <col min="9" max="9" width="15.42578125" style="36" bestFit="1" customWidth="1"/>
    <col min="10" max="16384" width="8.7109375" style="36"/>
  </cols>
  <sheetData>
    <row r="1" spans="1:7" x14ac:dyDescent="0.25">
      <c r="A1" s="35" t="s">
        <v>172</v>
      </c>
    </row>
    <row r="2" spans="1:7" x14ac:dyDescent="0.25">
      <c r="A2" s="37" t="s">
        <v>288</v>
      </c>
    </row>
    <row r="3" spans="1:7" x14ac:dyDescent="0.25">
      <c r="A3" s="38"/>
    </row>
    <row r="4" spans="1:7" x14ac:dyDescent="0.25">
      <c r="A4" s="35" t="s">
        <v>173</v>
      </c>
    </row>
    <row r="5" spans="1:7" ht="30" x14ac:dyDescent="0.25">
      <c r="A5" s="37" t="s">
        <v>298</v>
      </c>
    </row>
    <row r="6" spans="1:7" x14ac:dyDescent="0.25">
      <c r="A6" s="38"/>
    </row>
    <row r="7" spans="1:7" x14ac:dyDescent="0.25">
      <c r="D7" s="120" t="s">
        <v>192</v>
      </c>
      <c r="E7" s="121"/>
      <c r="F7" s="121"/>
      <c r="G7" s="121"/>
    </row>
    <row r="8" spans="1:7" ht="30" x14ac:dyDescent="0.25">
      <c r="D8" s="39"/>
      <c r="E8" s="40" t="s">
        <v>17</v>
      </c>
      <c r="F8" s="41" t="s">
        <v>18</v>
      </c>
      <c r="G8" s="41" t="s">
        <v>19</v>
      </c>
    </row>
    <row r="9" spans="1:7" x14ac:dyDescent="0.25">
      <c r="D9" s="42" t="s">
        <v>99</v>
      </c>
      <c r="E9" s="43" t="s">
        <v>100</v>
      </c>
      <c r="F9" s="43" t="s">
        <v>101</v>
      </c>
      <c r="G9" s="43" t="s">
        <v>102</v>
      </c>
    </row>
    <row r="10" spans="1:7" x14ac:dyDescent="0.25">
      <c r="B10" s="62" t="s">
        <v>342</v>
      </c>
      <c r="C10" s="43" t="s">
        <v>158</v>
      </c>
      <c r="D10" s="44"/>
      <c r="E10" s="44"/>
      <c r="F10" s="44"/>
      <c r="G10" s="44"/>
    </row>
    <row r="11" spans="1:7" x14ac:dyDescent="0.25">
      <c r="B11" s="63" t="s">
        <v>348</v>
      </c>
      <c r="C11" s="43" t="s">
        <v>109</v>
      </c>
      <c r="D11" s="45"/>
      <c r="E11" s="44"/>
      <c r="F11" s="45"/>
      <c r="G11" s="45"/>
    </row>
    <row r="12" spans="1:7" x14ac:dyDescent="0.25">
      <c r="B12" s="63" t="s">
        <v>20</v>
      </c>
      <c r="C12" s="43" t="s">
        <v>110</v>
      </c>
      <c r="D12" s="45"/>
      <c r="E12" s="44"/>
      <c r="F12" s="45"/>
      <c r="G12" s="45"/>
    </row>
    <row r="13" spans="1:7" x14ac:dyDescent="0.25">
      <c r="B13" s="63" t="s">
        <v>194</v>
      </c>
      <c r="C13" s="43" t="s">
        <v>111</v>
      </c>
      <c r="D13" s="45"/>
      <c r="E13" s="44"/>
      <c r="F13" s="45"/>
      <c r="G13" s="45"/>
    </row>
    <row r="14" spans="1:7" x14ac:dyDescent="0.25">
      <c r="B14" s="63" t="s">
        <v>21</v>
      </c>
      <c r="C14" s="43" t="s">
        <v>112</v>
      </c>
      <c r="D14" s="45"/>
      <c r="E14" s="44"/>
      <c r="F14" s="45"/>
      <c r="G14" s="45"/>
    </row>
    <row r="15" spans="1:7" ht="17.100000000000001" customHeight="1" x14ac:dyDescent="0.25">
      <c r="B15" s="63" t="s">
        <v>22</v>
      </c>
      <c r="C15" s="43" t="s">
        <v>113</v>
      </c>
      <c r="D15" s="45"/>
      <c r="E15" s="44"/>
      <c r="F15" s="45"/>
      <c r="G15" s="45"/>
    </row>
    <row r="16" spans="1:7" x14ac:dyDescent="0.25">
      <c r="B16" s="63" t="s">
        <v>195</v>
      </c>
      <c r="C16" s="43" t="s">
        <v>114</v>
      </c>
      <c r="D16" s="45"/>
      <c r="E16" s="44"/>
      <c r="F16" s="45"/>
      <c r="G16" s="45"/>
    </row>
    <row r="17" spans="2:7" x14ac:dyDescent="0.25">
      <c r="B17" s="63" t="s">
        <v>196</v>
      </c>
      <c r="C17" s="43" t="s">
        <v>128</v>
      </c>
      <c r="D17" s="45"/>
      <c r="E17" s="44"/>
      <c r="F17" s="45"/>
      <c r="G17" s="45"/>
    </row>
    <row r="18" spans="2:7" x14ac:dyDescent="0.25">
      <c r="B18" s="63" t="s">
        <v>23</v>
      </c>
      <c r="C18" s="43" t="s">
        <v>129</v>
      </c>
      <c r="D18" s="45"/>
      <c r="E18" s="44"/>
      <c r="F18" s="45"/>
      <c r="G18" s="45"/>
    </row>
    <row r="19" spans="2:7" ht="15.95" customHeight="1" x14ac:dyDescent="0.25">
      <c r="B19" s="62" t="s">
        <v>341</v>
      </c>
      <c r="C19" s="43" t="s">
        <v>174</v>
      </c>
      <c r="D19" s="44"/>
      <c r="E19" s="44"/>
      <c r="F19" s="44"/>
      <c r="G19" s="44"/>
    </row>
    <row r="20" spans="2:7" x14ac:dyDescent="0.25">
      <c r="B20" s="63" t="s">
        <v>371</v>
      </c>
      <c r="C20" s="43" t="s">
        <v>130</v>
      </c>
      <c r="D20" s="45"/>
      <c r="E20" s="45"/>
      <c r="F20" s="45"/>
      <c r="G20" s="45"/>
    </row>
    <row r="21" spans="2:7" x14ac:dyDescent="0.25">
      <c r="B21" s="64" t="s">
        <v>24</v>
      </c>
      <c r="C21" s="43" t="s">
        <v>131</v>
      </c>
      <c r="D21" s="45"/>
      <c r="E21" s="45"/>
      <c r="F21" s="45"/>
      <c r="G21" s="45"/>
    </row>
    <row r="22" spans="2:7" x14ac:dyDescent="0.25">
      <c r="B22" s="64" t="s">
        <v>25</v>
      </c>
      <c r="C22" s="43" t="s">
        <v>115</v>
      </c>
      <c r="D22" s="45"/>
      <c r="E22" s="45"/>
      <c r="F22" s="45"/>
      <c r="G22" s="45"/>
    </row>
    <row r="23" spans="2:7" x14ac:dyDescent="0.25">
      <c r="B23" s="64" t="s">
        <v>26</v>
      </c>
      <c r="C23" s="43" t="s">
        <v>116</v>
      </c>
      <c r="D23" s="45"/>
      <c r="E23" s="45"/>
      <c r="F23" s="45"/>
      <c r="G23" s="45"/>
    </row>
    <row r="24" spans="2:7" x14ac:dyDescent="0.25">
      <c r="B24" s="64" t="s">
        <v>27</v>
      </c>
      <c r="C24" s="43" t="s">
        <v>117</v>
      </c>
      <c r="D24" s="45"/>
      <c r="E24" s="45"/>
      <c r="F24" s="45"/>
      <c r="G24" s="45"/>
    </row>
    <row r="25" spans="2:7" x14ac:dyDescent="0.25">
      <c r="B25" s="63" t="s">
        <v>349</v>
      </c>
      <c r="C25" s="43" t="s">
        <v>118</v>
      </c>
      <c r="D25" s="45"/>
      <c r="E25" s="45"/>
      <c r="F25" s="45"/>
      <c r="G25" s="45"/>
    </row>
    <row r="26" spans="2:7" x14ac:dyDescent="0.25">
      <c r="B26" s="63" t="s">
        <v>197</v>
      </c>
      <c r="C26" s="43" t="s">
        <v>132</v>
      </c>
      <c r="D26" s="45"/>
      <c r="E26" s="45"/>
      <c r="F26" s="45"/>
      <c r="G26" s="45"/>
    </row>
    <row r="27" spans="2:7" ht="30" x14ac:dyDescent="0.25">
      <c r="B27" s="93" t="s">
        <v>346</v>
      </c>
      <c r="C27" s="43" t="s">
        <v>133</v>
      </c>
      <c r="D27" s="45"/>
      <c r="E27" s="45"/>
      <c r="F27" s="45"/>
      <c r="G27" s="45"/>
    </row>
    <row r="28" spans="2:7" ht="25.5" customHeight="1" x14ac:dyDescent="0.25">
      <c r="B28" s="93" t="s">
        <v>345</v>
      </c>
      <c r="C28" s="43" t="s">
        <v>134</v>
      </c>
      <c r="D28" s="45"/>
      <c r="E28" s="45"/>
      <c r="F28" s="45"/>
      <c r="G28" s="45"/>
    </row>
    <row r="29" spans="2:7" x14ac:dyDescent="0.25">
      <c r="B29" s="63" t="s">
        <v>142</v>
      </c>
      <c r="C29" s="43" t="s">
        <v>135</v>
      </c>
      <c r="D29" s="45"/>
      <c r="E29" s="45"/>
      <c r="F29" s="45"/>
      <c r="G29" s="45"/>
    </row>
    <row r="30" spans="2:7" x14ac:dyDescent="0.25">
      <c r="B30" s="63" t="s">
        <v>28</v>
      </c>
      <c r="C30" s="43" t="s">
        <v>136</v>
      </c>
      <c r="D30" s="45"/>
      <c r="E30" s="45"/>
      <c r="F30" s="45"/>
      <c r="G30" s="45"/>
    </row>
    <row r="31" spans="2:7" x14ac:dyDescent="0.25">
      <c r="B31" s="64" t="s">
        <v>343</v>
      </c>
      <c r="C31" s="43" t="s">
        <v>137</v>
      </c>
      <c r="D31" s="45"/>
      <c r="E31" s="45"/>
      <c r="F31" s="45"/>
      <c r="G31" s="45"/>
    </row>
    <row r="32" spans="2:7" x14ac:dyDescent="0.25">
      <c r="B32" s="64" t="s">
        <v>344</v>
      </c>
      <c r="C32" s="43" t="s">
        <v>139</v>
      </c>
      <c r="D32" s="45"/>
      <c r="E32" s="45"/>
      <c r="F32" s="45"/>
      <c r="G32" s="45"/>
    </row>
    <row r="33" spans="2:2" x14ac:dyDescent="0.25">
      <c r="B33" s="65"/>
    </row>
  </sheetData>
  <mergeCells count="1">
    <mergeCell ref="D7:G7"/>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sheetPr>
  <dimension ref="A1:L27"/>
  <sheetViews>
    <sheetView zoomScaleNormal="100" workbookViewId="0"/>
  </sheetViews>
  <sheetFormatPr defaultColWidth="8.7109375" defaultRowHeight="15" x14ac:dyDescent="0.25"/>
  <cols>
    <col min="1" max="1" width="33.5703125" style="4" bestFit="1" customWidth="1"/>
    <col min="2" max="2" width="90.140625" style="4" customWidth="1"/>
    <col min="3" max="3" width="24.140625" style="4" customWidth="1"/>
    <col min="4" max="12" width="16.140625" style="4" customWidth="1"/>
    <col min="13" max="16384" width="8.7109375" style="4"/>
  </cols>
  <sheetData>
    <row r="1" spans="1:12" x14ac:dyDescent="0.25">
      <c r="A1" s="35" t="s">
        <v>175</v>
      </c>
    </row>
    <row r="2" spans="1:12" x14ac:dyDescent="0.25">
      <c r="A2" s="37" t="s">
        <v>289</v>
      </c>
    </row>
    <row r="3" spans="1:12" x14ac:dyDescent="0.25">
      <c r="A3" s="38"/>
    </row>
    <row r="4" spans="1:12" x14ac:dyDescent="0.25">
      <c r="A4" s="35" t="s">
        <v>176</v>
      </c>
    </row>
    <row r="5" spans="1:12" ht="30" x14ac:dyDescent="0.25">
      <c r="A5" s="37" t="s">
        <v>299</v>
      </c>
    </row>
    <row r="7" spans="1:12" x14ac:dyDescent="0.25">
      <c r="D7" s="120" t="s">
        <v>192</v>
      </c>
      <c r="E7" s="121"/>
      <c r="F7" s="121"/>
      <c r="G7" s="121"/>
      <c r="H7" s="122" t="s">
        <v>29</v>
      </c>
      <c r="I7" s="120" t="s">
        <v>193</v>
      </c>
      <c r="J7" s="121"/>
      <c r="K7" s="121"/>
      <c r="L7" s="121"/>
    </row>
    <row r="8" spans="1:12" ht="45" x14ac:dyDescent="0.25">
      <c r="D8" s="39"/>
      <c r="E8" s="40" t="s">
        <v>17</v>
      </c>
      <c r="F8" s="41" t="s">
        <v>18</v>
      </c>
      <c r="G8" s="41" t="s">
        <v>19</v>
      </c>
      <c r="H8" s="122"/>
      <c r="I8" s="39"/>
      <c r="J8" s="33" t="s">
        <v>17</v>
      </c>
      <c r="K8" s="33" t="s">
        <v>18</v>
      </c>
      <c r="L8" s="33" t="s">
        <v>19</v>
      </c>
    </row>
    <row r="9" spans="1:12" x14ac:dyDescent="0.25">
      <c r="D9" s="33" t="s">
        <v>99</v>
      </c>
      <c r="E9" s="33" t="s">
        <v>100</v>
      </c>
      <c r="F9" s="33" t="s">
        <v>101</v>
      </c>
      <c r="G9" s="33" t="s">
        <v>102</v>
      </c>
      <c r="H9" s="33" t="s">
        <v>103</v>
      </c>
      <c r="I9" s="33" t="s">
        <v>104</v>
      </c>
      <c r="J9" s="33" t="s">
        <v>105</v>
      </c>
      <c r="K9" s="33" t="s">
        <v>106</v>
      </c>
      <c r="L9" s="33" t="s">
        <v>107</v>
      </c>
    </row>
    <row r="10" spans="1:12" ht="30" x14ac:dyDescent="0.25">
      <c r="B10" s="100" t="s">
        <v>351</v>
      </c>
      <c r="C10" s="43" t="s">
        <v>158</v>
      </c>
      <c r="D10" s="44"/>
      <c r="E10" s="44"/>
      <c r="F10" s="44"/>
      <c r="G10" s="44"/>
      <c r="H10" s="44"/>
      <c r="I10" s="44"/>
      <c r="J10" s="44"/>
      <c r="K10" s="44"/>
      <c r="L10" s="44"/>
    </row>
    <row r="11" spans="1:12" x14ac:dyDescent="0.25">
      <c r="B11" s="93" t="s">
        <v>348</v>
      </c>
      <c r="C11" s="43" t="s">
        <v>109</v>
      </c>
      <c r="D11" s="34"/>
      <c r="E11" s="44"/>
      <c r="F11" s="34"/>
      <c r="G11" s="34"/>
      <c r="H11" s="34"/>
      <c r="I11" s="34"/>
      <c r="J11" s="44"/>
      <c r="K11" s="34"/>
      <c r="L11" s="34"/>
    </row>
    <row r="12" spans="1:12" x14ac:dyDescent="0.25">
      <c r="B12" s="93" t="s">
        <v>30</v>
      </c>
      <c r="C12" s="43" t="s">
        <v>110</v>
      </c>
      <c r="D12" s="34"/>
      <c r="E12" s="44"/>
      <c r="F12" s="34"/>
      <c r="G12" s="34"/>
      <c r="H12" s="34"/>
      <c r="I12" s="34"/>
      <c r="J12" s="44"/>
      <c r="K12" s="34"/>
      <c r="L12" s="34"/>
    </row>
    <row r="13" spans="1:12" ht="30" x14ac:dyDescent="0.25">
      <c r="B13" s="93" t="s">
        <v>353</v>
      </c>
      <c r="C13" s="43" t="s">
        <v>111</v>
      </c>
      <c r="D13" s="34"/>
      <c r="E13" s="44"/>
      <c r="F13" s="34"/>
      <c r="G13" s="34"/>
      <c r="H13" s="34"/>
      <c r="I13" s="34"/>
      <c r="J13" s="44"/>
      <c r="K13" s="34"/>
      <c r="L13" s="34"/>
    </row>
    <row r="14" spans="1:12" ht="30" x14ac:dyDescent="0.25">
      <c r="B14" s="100" t="s">
        <v>352</v>
      </c>
      <c r="C14" s="43" t="s">
        <v>177</v>
      </c>
      <c r="D14" s="44"/>
      <c r="E14" s="44"/>
      <c r="F14" s="44"/>
      <c r="G14" s="44"/>
      <c r="H14" s="44"/>
      <c r="I14" s="44"/>
      <c r="J14" s="44"/>
      <c r="K14" s="44"/>
      <c r="L14" s="44"/>
    </row>
    <row r="15" spans="1:12" ht="26.1" customHeight="1" x14ac:dyDescent="0.25">
      <c r="B15" s="93" t="s">
        <v>138</v>
      </c>
      <c r="C15" s="43" t="s">
        <v>112</v>
      </c>
      <c r="D15" s="34" t="s">
        <v>16</v>
      </c>
      <c r="E15" s="34"/>
      <c r="F15" s="34"/>
      <c r="G15" s="34"/>
      <c r="H15" s="34"/>
      <c r="I15" s="34"/>
      <c r="J15" s="34"/>
      <c r="K15" s="34"/>
      <c r="L15" s="34"/>
    </row>
    <row r="16" spans="1:12" x14ac:dyDescent="0.25">
      <c r="B16" s="93" t="s">
        <v>31</v>
      </c>
      <c r="C16" s="43" t="s">
        <v>113</v>
      </c>
      <c r="D16" s="34" t="s">
        <v>16</v>
      </c>
      <c r="E16" s="34"/>
      <c r="F16" s="34"/>
      <c r="G16" s="34"/>
      <c r="H16" s="34"/>
      <c r="I16" s="34"/>
      <c r="J16" s="34"/>
      <c r="K16" s="34"/>
      <c r="L16" s="34"/>
    </row>
    <row r="17" spans="2:12" ht="30" x14ac:dyDescent="0.25">
      <c r="B17" s="93" t="s">
        <v>372</v>
      </c>
      <c r="C17" s="43" t="s">
        <v>114</v>
      </c>
      <c r="D17" s="34"/>
      <c r="E17" s="34"/>
      <c r="F17" s="34"/>
      <c r="G17" s="34"/>
      <c r="H17" s="34"/>
      <c r="I17" s="34"/>
      <c r="J17" s="34"/>
      <c r="K17" s="34"/>
      <c r="L17" s="34"/>
    </row>
    <row r="18" spans="2:12" ht="30" x14ac:dyDescent="0.25">
      <c r="B18" s="100" t="s">
        <v>350</v>
      </c>
      <c r="C18" s="43" t="s">
        <v>178</v>
      </c>
      <c r="D18" s="44"/>
      <c r="E18" s="44"/>
      <c r="F18" s="44"/>
      <c r="G18" s="44"/>
      <c r="H18" s="44"/>
      <c r="I18" s="44"/>
      <c r="J18" s="44"/>
      <c r="K18" s="44"/>
      <c r="L18" s="44"/>
    </row>
    <row r="19" spans="2:12" ht="30" x14ac:dyDescent="0.25">
      <c r="B19" s="93" t="s">
        <v>354</v>
      </c>
      <c r="C19" s="43" t="s">
        <v>128</v>
      </c>
      <c r="D19" s="34"/>
      <c r="E19" s="34"/>
      <c r="F19" s="34"/>
      <c r="G19" s="34"/>
      <c r="H19" s="34"/>
      <c r="I19" s="34"/>
      <c r="J19" s="34"/>
      <c r="K19" s="34"/>
      <c r="L19" s="34"/>
    </row>
    <row r="20" spans="2:12" x14ac:dyDescent="0.25">
      <c r="B20" s="100" t="s">
        <v>347</v>
      </c>
      <c r="C20" s="43" t="s">
        <v>179</v>
      </c>
      <c r="D20" s="44"/>
      <c r="E20" s="44"/>
      <c r="F20" s="44"/>
      <c r="G20" s="44"/>
      <c r="H20" s="44"/>
      <c r="I20" s="44"/>
      <c r="J20" s="44"/>
      <c r="K20" s="44"/>
      <c r="L20" s="44"/>
    </row>
    <row r="21" spans="2:12" x14ac:dyDescent="0.25">
      <c r="B21" s="93" t="s">
        <v>349</v>
      </c>
      <c r="C21" s="43" t="s">
        <v>129</v>
      </c>
      <c r="D21" s="34" t="s">
        <v>16</v>
      </c>
      <c r="E21" s="34"/>
      <c r="F21" s="34"/>
      <c r="G21" s="34"/>
      <c r="H21" s="34"/>
      <c r="I21" s="34"/>
      <c r="J21" s="34"/>
      <c r="K21" s="34"/>
      <c r="L21" s="34"/>
    </row>
    <row r="22" spans="2:12" x14ac:dyDescent="0.25">
      <c r="B22" s="93" t="s">
        <v>32</v>
      </c>
      <c r="C22" s="43" t="s">
        <v>130</v>
      </c>
      <c r="D22" s="34"/>
      <c r="E22" s="34"/>
      <c r="F22" s="34"/>
      <c r="G22" s="34"/>
      <c r="H22" s="34"/>
      <c r="I22" s="34"/>
      <c r="J22" s="34"/>
      <c r="K22" s="34"/>
      <c r="L22" s="34"/>
    </row>
    <row r="23" spans="2:12" x14ac:dyDescent="0.25">
      <c r="B23" s="93" t="s">
        <v>98</v>
      </c>
      <c r="C23" s="43" t="s">
        <v>131</v>
      </c>
      <c r="D23" s="34"/>
      <c r="E23" s="34"/>
      <c r="F23" s="34"/>
      <c r="G23" s="34"/>
      <c r="H23" s="34"/>
      <c r="I23" s="34"/>
      <c r="J23" s="34"/>
      <c r="K23" s="34"/>
      <c r="L23" s="34"/>
    </row>
    <row r="24" spans="2:12" ht="45" x14ac:dyDescent="0.25">
      <c r="B24" s="93" t="s">
        <v>355</v>
      </c>
      <c r="C24" s="43" t="s">
        <v>115</v>
      </c>
      <c r="D24" s="34"/>
      <c r="E24" s="34"/>
      <c r="F24" s="34"/>
      <c r="G24" s="34"/>
      <c r="H24" s="34"/>
      <c r="I24" s="34"/>
      <c r="J24" s="34"/>
      <c r="K24" s="34"/>
      <c r="L24" s="34"/>
    </row>
    <row r="25" spans="2:12" x14ac:dyDescent="0.25">
      <c r="B25" s="93" t="s">
        <v>33</v>
      </c>
      <c r="C25" s="43" t="s">
        <v>116</v>
      </c>
      <c r="D25" s="34"/>
      <c r="E25" s="34"/>
      <c r="F25" s="34"/>
      <c r="G25" s="34"/>
      <c r="H25" s="34"/>
      <c r="I25" s="34"/>
      <c r="J25" s="34"/>
      <c r="K25" s="34"/>
      <c r="L25" s="34"/>
    </row>
    <row r="26" spans="2:12" ht="30" x14ac:dyDescent="0.25">
      <c r="B26" s="101" t="s">
        <v>284</v>
      </c>
      <c r="C26" s="43" t="s">
        <v>117</v>
      </c>
      <c r="D26" s="34"/>
      <c r="E26" s="44"/>
      <c r="F26" s="44"/>
      <c r="G26" s="44"/>
      <c r="H26" s="34"/>
      <c r="I26" s="34"/>
      <c r="J26" s="44"/>
      <c r="K26" s="44"/>
      <c r="L26" s="44"/>
    </row>
    <row r="27" spans="2:12" ht="30" x14ac:dyDescent="0.25">
      <c r="B27" s="93" t="s">
        <v>356</v>
      </c>
      <c r="C27" s="43" t="s">
        <v>118</v>
      </c>
      <c r="D27" s="34"/>
      <c r="E27" s="44"/>
      <c r="F27" s="44"/>
      <c r="G27" s="44"/>
      <c r="H27" s="44"/>
      <c r="I27" s="44"/>
      <c r="J27" s="44"/>
      <c r="K27" s="44"/>
      <c r="L27" s="44"/>
    </row>
  </sheetData>
  <mergeCells count="3">
    <mergeCell ref="D7:G7"/>
    <mergeCell ref="H7:H8"/>
    <mergeCell ref="I7:L7"/>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R11"/>
  <sheetViews>
    <sheetView zoomScale="85" zoomScaleNormal="85" workbookViewId="0"/>
  </sheetViews>
  <sheetFormatPr defaultColWidth="20.28515625" defaultRowHeight="15" x14ac:dyDescent="0.25"/>
  <cols>
    <col min="1" max="1" width="40.7109375" bestFit="1" customWidth="1"/>
    <col min="2" max="18" width="21.140625" customWidth="1"/>
  </cols>
  <sheetData>
    <row r="1" spans="1:18" x14ac:dyDescent="0.25">
      <c r="A1" s="35" t="s">
        <v>180</v>
      </c>
    </row>
    <row r="2" spans="1:18" ht="15.75" customHeight="1" x14ac:dyDescent="0.25">
      <c r="A2" s="56" t="s">
        <v>290</v>
      </c>
    </row>
    <row r="3" spans="1:18" x14ac:dyDescent="0.25">
      <c r="A3" s="38"/>
    </row>
    <row r="4" spans="1:18" ht="15" customHeight="1" x14ac:dyDescent="0.25">
      <c r="A4" s="35" t="s">
        <v>181</v>
      </c>
    </row>
    <row r="5" spans="1:18" ht="15" customHeight="1" x14ac:dyDescent="0.25">
      <c r="A5" s="56" t="s">
        <v>300</v>
      </c>
    </row>
    <row r="7" spans="1:18" ht="14.45" customHeight="1" x14ac:dyDescent="0.25">
      <c r="B7" s="124" t="s">
        <v>89</v>
      </c>
      <c r="C7" s="125"/>
      <c r="D7" s="125"/>
      <c r="E7" s="126"/>
      <c r="F7" s="119" t="s">
        <v>189</v>
      </c>
      <c r="G7" s="119"/>
      <c r="H7" s="119"/>
      <c r="I7" s="119"/>
      <c r="J7" s="124" t="s">
        <v>34</v>
      </c>
      <c r="K7" s="125"/>
      <c r="L7" s="125"/>
      <c r="M7" s="125"/>
      <c r="N7" s="125"/>
      <c r="O7" s="125"/>
      <c r="P7" s="125"/>
      <c r="Q7" s="125"/>
      <c r="R7" s="126"/>
    </row>
    <row r="8" spans="1:18" x14ac:dyDescent="0.25">
      <c r="B8" s="123" t="s">
        <v>5</v>
      </c>
      <c r="C8" s="123" t="s">
        <v>188</v>
      </c>
      <c r="D8" s="123" t="s">
        <v>314</v>
      </c>
      <c r="E8" s="123" t="s">
        <v>277</v>
      </c>
      <c r="F8" s="127" t="s">
        <v>5</v>
      </c>
      <c r="G8" s="127" t="s">
        <v>188</v>
      </c>
      <c r="H8" s="123" t="s">
        <v>314</v>
      </c>
      <c r="I8" s="123" t="s">
        <v>277</v>
      </c>
      <c r="J8" s="123" t="s">
        <v>38</v>
      </c>
      <c r="K8" s="123" t="s">
        <v>191</v>
      </c>
      <c r="L8" s="129" t="s">
        <v>35</v>
      </c>
      <c r="M8" s="126"/>
      <c r="N8" s="123" t="s">
        <v>90</v>
      </c>
      <c r="O8" s="123" t="s">
        <v>36</v>
      </c>
      <c r="P8" s="123" t="s">
        <v>37</v>
      </c>
      <c r="Q8" s="123" t="s">
        <v>96</v>
      </c>
      <c r="R8" s="123" t="s">
        <v>91</v>
      </c>
    </row>
    <row r="9" spans="1:18" ht="30" x14ac:dyDescent="0.25">
      <c r="B9" s="118"/>
      <c r="C9" s="118"/>
      <c r="D9" s="118"/>
      <c r="E9" s="118"/>
      <c r="F9" s="118"/>
      <c r="G9" s="118"/>
      <c r="H9" s="118"/>
      <c r="I9" s="118"/>
      <c r="J9" s="118"/>
      <c r="K9" s="128"/>
      <c r="L9" s="102"/>
      <c r="M9" s="105" t="s">
        <v>190</v>
      </c>
      <c r="N9" s="118"/>
      <c r="O9" s="118"/>
      <c r="P9" s="118"/>
      <c r="Q9" s="118"/>
      <c r="R9" s="118"/>
    </row>
    <row r="10" spans="1:18" x14ac:dyDescent="0.25">
      <c r="B10" s="47" t="s">
        <v>99</v>
      </c>
      <c r="C10" s="48" t="s">
        <v>100</v>
      </c>
      <c r="D10" s="48" t="s">
        <v>279</v>
      </c>
      <c r="E10" s="48" t="s">
        <v>101</v>
      </c>
      <c r="F10" s="49" t="s">
        <v>102</v>
      </c>
      <c r="G10" s="49" t="s">
        <v>103</v>
      </c>
      <c r="H10" s="48" t="s">
        <v>281</v>
      </c>
      <c r="I10" s="50" t="s">
        <v>104</v>
      </c>
      <c r="J10" s="103" t="s">
        <v>105</v>
      </c>
      <c r="K10" s="50" t="s">
        <v>106</v>
      </c>
      <c r="L10" s="103" t="s">
        <v>107</v>
      </c>
      <c r="M10" s="50" t="s">
        <v>108</v>
      </c>
      <c r="N10" s="103" t="s">
        <v>119</v>
      </c>
      <c r="O10" s="50" t="s">
        <v>120</v>
      </c>
      <c r="P10" s="103" t="s">
        <v>121</v>
      </c>
      <c r="Q10" s="50" t="s">
        <v>122</v>
      </c>
      <c r="R10" s="103" t="s">
        <v>123</v>
      </c>
    </row>
    <row r="11" spans="1:18" x14ac:dyDescent="0.25">
      <c r="B11" s="34"/>
      <c r="C11" s="34" t="s">
        <v>16</v>
      </c>
      <c r="D11" s="34"/>
      <c r="E11" s="34" t="s">
        <v>16</v>
      </c>
      <c r="F11" s="34"/>
      <c r="G11" s="34" t="s">
        <v>16</v>
      </c>
      <c r="H11" s="34"/>
      <c r="I11" s="34" t="s">
        <v>16</v>
      </c>
      <c r="J11" s="34"/>
      <c r="K11" s="34" t="s">
        <v>16</v>
      </c>
      <c r="L11" s="34"/>
      <c r="M11" s="34"/>
      <c r="N11" s="34"/>
      <c r="O11" s="34"/>
      <c r="P11" s="34"/>
      <c r="Q11" s="34"/>
      <c r="R11" s="34"/>
    </row>
  </sheetData>
  <mergeCells count="19">
    <mergeCell ref="R8:R9"/>
    <mergeCell ref="J7:R7"/>
    <mergeCell ref="K8:K9"/>
    <mergeCell ref="L8:M8"/>
    <mergeCell ref="N8:N9"/>
    <mergeCell ref="O8:O9"/>
    <mergeCell ref="P8:P9"/>
    <mergeCell ref="Q8:Q9"/>
    <mergeCell ref="J8:J9"/>
    <mergeCell ref="D8:D9"/>
    <mergeCell ref="E8:E9"/>
    <mergeCell ref="F7:I7"/>
    <mergeCell ref="H8:H9"/>
    <mergeCell ref="I8:I9"/>
    <mergeCell ref="B7:E7"/>
    <mergeCell ref="B8:B9"/>
    <mergeCell ref="C8:C9"/>
    <mergeCell ref="F8:F9"/>
    <mergeCell ref="G8:G9"/>
  </mergeCells>
  <phoneticPr fontId="14" type="noConversion"/>
  <pageMargins left="0.7" right="0.7" top="0.75" bottom="0.75" header="0.3" footer="0.3"/>
  <pageSetup paperSize="9" orientation="portrait" r:id="rId1"/>
  <headerFooter>
    <oddHeader>&amp;L&amp;"Times New Roman,Regular"&amp;12&amp;K000000Central Bank of Ireland - UNRESTRICTED</oddHeader>
    <evenHeader>&amp;L&amp;"Times New Roman,Regular"&amp;12&amp;K000000Central Bank of Ireland - UNRESTRICTED</evenHeader>
    <firstHeader>&amp;L&amp;"Times New Roman,Regular"&amp;12&amp;K000000Central Bank of Ireland - UNRESTRICTED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id_classification_nonbusiness" value=""/>
</sisl>
</file>

<file path=customXml/itemProps1.xml><?xml version="1.0" encoding="utf-8"?>
<ds:datastoreItem xmlns:ds="http://schemas.openxmlformats.org/officeDocument/2006/customXml" ds:itemID="{431E8D30-AF47-4F09-8D24-55958866A9F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ToC</vt:lpstr>
      <vt:lpstr>IR.01.01.39</vt:lpstr>
      <vt:lpstr>IR.01.01.40</vt:lpstr>
      <vt:lpstr>IR.01.02.39</vt:lpstr>
      <vt:lpstr>IR.02.01.39</vt:lpstr>
      <vt:lpstr>IR.02.02.39 </vt:lpstr>
      <vt:lpstr>IR.03.01.39</vt:lpstr>
      <vt:lpstr>IR.03.02.39</vt:lpstr>
      <vt:lpstr>IR.04.01.40</vt:lpstr>
      <vt:lpstr>IR.05.01.39</vt:lpstr>
      <vt:lpstr>IR.05.02.39</vt:lpstr>
      <vt:lpstr>IR.06.01.39</vt:lpstr>
      <vt:lpstr>IR.07.01.39</vt:lpstr>
      <vt:lpstr>IR.07.02.39</vt:lpstr>
      <vt:lpstr>IR.07.03.39</vt:lpstr>
      <vt:lpstr>IR.07.04.40</vt:lpstr>
      <vt:lpstr>IR.07.05.40</vt:lpstr>
      <vt:lpstr>IR.07.06.39</vt:lpstr>
      <vt:lpstr>IR.08.01.39</vt:lpstr>
      <vt:lpstr>IR.08.02.39</vt:lpstr>
      <vt:lpstr>IR.08.03.39</vt:lpstr>
      <vt:lpstr>IR.09.01.39</vt:lpstr>
      <vt:lpstr>IR.09.02.39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2025-06-03T20:43:37Z</dcterms:created>
  <dcterms:modified xsi:type="dcterms:W3CDTF">2025-07-18T09:07:00Z</dcterms:modified>
  <cp:category/>
</cp:coreProperties>
</file>