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OLE_LINK1" localSheetId="1">Pillar_1!$I$31</definedName>
    <definedName name="OLE_LINK2" localSheetId="1">Pillar_1!$H$17</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<sst xmlns="http://schemas.openxmlformats.org/spreadsheetml/2006/main" count="1238" uniqueCount="735">
  <si>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</si>
  <si>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</si>
  <si>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</si>
  <si>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</si>
  <si>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</si>
  <si>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</si>
  <si>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</si>
  <si>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</si>
  <si>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</si>
  <si>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</si>
  <si>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</si>
  <si>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</si>
  <si>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</si>
  <si>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</si>
  <si>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</si>
  <si>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</si>
  <si>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</si>
  <si>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</si>
  <si>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</si>
  <si>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</si>
  <si>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</si>
  <si>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</si>
  <si>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</si>
  <si>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</si>
  <si>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</si>
  <si>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</si>
  <si>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</si>
  <si>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</si>
  <si>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</si>
  <si>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</si>
  <si>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</si>
  <si>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</si>
  <si>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</si>
  <si>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</si>
  <si>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</si>
  <si>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</si>
  <si>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</si>
  <si>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</si>
  <si>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</si>
  <si>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</si>
  <si>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</si>
  <si>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</si>
  <si>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</si>
  <si>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</si>
  <si>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</si>
  <si>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</si>
  <si>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</si>
  <si>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</si>
  <si>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</si>
  <si>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</si>
  <si>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</si>
  <si>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</si>
  <si>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</si>
  <si>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</si>
  <si>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</si>
  <si>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</si>
  <si>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</si>
  <si>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</si>
  <si>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</si>
  <si>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</si>
  <si>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</si>
  <si>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</si>
  <si>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</si>
  <si>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</si>
  <si>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</si>
  <si>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</si>
  <si>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</si>
  <si>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</si>
  <si>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</si>
  <si>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</si>
  <si>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</si>
  <si>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</si>
  <si>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</si>
  <si>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</si>
  <si>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</si>
  <si>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</si>
  <si>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</si>
  <si>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</si>
  <si>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</si>
  <si>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</si>
  <si>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</si>
  <si>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</si>
  <si>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</si>
  <si>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</si>
  <si>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</si>
  <si>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</si>
  <si>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</si>
  <si>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</si>
  <si>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</si>
  <si>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</si>
  <si>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</si>
  <si>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</si>
  <si>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</si>
  <si>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</si>
  <si>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</si>
  <si>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</si>
  <si>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</si>
  <si>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</si>
  <si>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</si>
  <si>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</si>
  <si>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</si>
  <si>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</si>
  <si>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</si>
  <si>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</si>
  <si>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</si>
  <si>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</si>
  <si>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</si>
  <si>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</si>
  <si>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</si>
  <si>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</si>
  <si>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</si>
  <si>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</si>
  <si>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</si>
  <si>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</si>
  <si>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</si>
  <si>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</si>
  <si>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</si>
  <si>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</si>
  <si>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</si>
  <si>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</si>
  <si>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</si>
  <si>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</si>
  <si>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</si>
  <si>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</si>
  <si>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</si>
  <si>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</si>
  <si>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</si>
  <si>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</si>
  <si>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</si>
  <si>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</si>
  <si>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</si>
  <si>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</si>
  <si>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</si>
  <si>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</si>
  <si>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</si>
  <si>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</si>
  <si>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</si>
  <si>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</si>
  <si>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</si>
  <si>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</si>
  <si>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</si>
  <si>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</si>
  <si>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</si>
  <si>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</si>
  <si>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</si>
  <si>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</si>
  <si>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</si>
  <si>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</si>
  <si>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</si>
  <si>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</si>
  <si>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</si>
  <si>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</si>
  <si>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</si>
  <si>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</si>
  <si>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</si>
  <si>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</si>
  <si>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</si>
  <si>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</si>
  <si>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</si>
  <si>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</si>
  <si>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</si>
  <si>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</si>
  <si>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</si>
  <si>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</si>
  <si>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</si>
  <si>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</si>
  <si>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</si>
  <si>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</si>
  <si>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</si>
  <si>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</si>
  <si>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</si>
  <si>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</si>
  <si>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</si>
  <si>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</si>
  <si>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</si>
  <si>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</si>
  <si>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</si>
  <si>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</si>
  <si>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</si>
  <si>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</si>
  <si>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</si>
  <si>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</si>
  <si>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</si>
  <si>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</si>
  <si>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</si>
  <si>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</si>
  <si>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</si>
  <si>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</si>
  <si>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</si>
  <si>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</si>
  <si>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</si>
  <si>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</si>
  <si>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</si>
  <si>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</si>
  <si>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</si>
  <si>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</si>
  <si>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</si>
  <si>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</si>
  <si>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</si>
  <si>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</si>
  <si>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</si>
  <si>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</si>
  <si>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</si>
  <si>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</si>
  <si>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</si>
  <si>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</si>
  <si>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</si>
  <si>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</si>
  <si>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</si>
  <si>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</si>
  <si>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</si>
  <si>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</si>
  <si>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</si>
  <si>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</si>
  <si>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</si>
  <si>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</si>
  <si>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</si>
  <si>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</si>
  <si>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</si>
  <si>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</si>
  <si>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</si>
  <si>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</si>
  <si>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</si>
  <si>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</si>
  <si>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</si>
  <si>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</si>
  <si>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</si>
  <si>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</si>
  <si>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</si>
  <si>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</si>
  <si>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</si>
  <si>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</si>
  <si>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</si>
  <si>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</si>
  <si>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</si>
  <si>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</si>
  <si>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</si>
  <si>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</si>
  <si>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</si>
  <si>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</si>
  <si>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</si>
  <si>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</si>
  <si>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</si>
  <si>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</si>
  <si>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</si>
  <si>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</si>
  <si>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</si>
  <si>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</si>
  <si>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</si>
  <si>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</si>
  <si>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</si>
  <si>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</si>
  <si>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</si>
  <si>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</si>
  <si>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</si>
  <si>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</si>
  <si>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</si>
  <si>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</si>
  <si>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</si>
  <si>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</si>
  <si>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</si>
  <si>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</si>
  <si>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</si>
  <si>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</si>
  <si>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</si>
  <si>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</si>
  <si>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</si>
  <si>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</si>
  <si>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</si>
  <si>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</si>
  <si>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</si>
  <si>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</si>
  <si>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</si>
  <si>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</si>
  <si>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</si>
  <si>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</si>
  <si>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</si>
  <si>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</si>
  <si>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</si>
  <si>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</si>
  <si>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</si>
  <si>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</si>
  <si>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</si>
  <si>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</si>
  <si>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</si>
  <si>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</si>
  <si>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</si>
  <si>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</si>
  <si>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</si>
  <si>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</si>
  <si>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</si>
  <si>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</si>
  <si>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</si>
  <si>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</si>
  <si>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</si>
  <si>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</si>
  <si>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</si>
  <si>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</si>
  <si>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</si>
  <si>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</si>
  <si>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</si>
  <si>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</si>
  <si>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</si>
  <si>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</si>
  <si>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</si>
  <si>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</si>
  <si>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</si>
  <si>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</si>
  <si>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</si>
  <si>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</si>
  <si>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</si>
  <si>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</si>
  <si>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</si>
  <si>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</si>
  <si>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</si>
  <si>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</si>
  <si>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</si>
  <si>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</si>
  <si>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</si>
  <si>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</si>
  <si>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</si>
  <si>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</si>
  <si>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</si>
  <si>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</si>
  <si>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</si>
  <si>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</si>
  <si>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</si>
  <si>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</si>
  <si>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</si>
  <si>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</si>
  <si>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</si>
  <si>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</si>
  <si>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</si>
  <si>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</si>
  <si>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</si>
  <si>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</si>
  <si>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</si>
  <si>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</si>
  <si>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</si>
  <si>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</si>
  <si>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</si>
  <si>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</si>
  <si>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</si>
  <si>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</si>
  <si>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</si>
  <si>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</si>
  <si>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</si>
  <si>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</si>
  <si>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</si>
  <si>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</si>
  <si>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</si>
  <si>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</si>
  <si>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</si>
  <si>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</si>
  <si>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</si>
  <si>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</si>
  <si>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</si>
  <si>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</si>
  <si>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</si>
  <si>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</si>
  <si>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</si>
  <si>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</si>
  <si>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</si>
  <si>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</si>
  <si>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</si>
  <si>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</si>
  <si>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</si>
  <si>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</si>
  <si>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</si>
  <si>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</si>
  <si>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</si>
  <si>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</si>
  <si>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</si>
  <si>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</si>
  <si>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</si>
  <si>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</si>
  <si>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</si>
  <si>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</si>
  <si>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</si>
  <si>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</si>
  <si>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</si>
  <si>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</si>
  <si>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</si>
  <si>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</si>
  <si>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</si>
  <si>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</si>
  <si>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</si>
  <si>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</si>
  <si>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</si>
  <si>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</si>
  <si>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</si>
  <si>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</si>
  <si>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</si>
  <si>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</si>
  <si>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</si>
  <si>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</si>
  <si>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</si>
  <si>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</si>
  <si>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</si>
  <si>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</si>
  <si>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</si>
  <si>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</si>
  <si>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</si>
  <si>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</si>
  <si>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</si>
  <si>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</si>
  <si>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</si>
  <si>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</si>
  <si>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</si>
  <si>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</si>
  <si>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</si>
  <si>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</si>
  <si>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</si>
  <si>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</si>
  <si>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</si>
  <si>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</si>
  <si>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</si>
  <si>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</si>
  <si>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</si>
  <si>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</si>
  <si>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</si>
  <si>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</si>
  <si>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</si>
  <si>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</si>
  <si>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</si>
  <si>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</si>
  <si>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</si>
  <si>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</si>
  <si>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</si>
  <si>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</si>
  <si>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</si>
  <si>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</si>
  <si>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</si>
  <si>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</si>
  <si>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</si>
  <si>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</si>
  <si>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</si>
  <si>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</si>
  <si>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</si>
  <si>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</si>
  <si>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</si>
  <si>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</si>
  <si>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</si>
  <si>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</si>
  <si>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</si>
  <si>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</si>
  <si>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</si>
  <si>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</si>
  <si>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</si>
  <si>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</si>
  <si>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</si>
  <si>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</si>
  <si>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</si>
  <si>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</si>
  <si>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</si>
  <si>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</si>
  <si>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</si>
  <si>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</si>
  <si>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</si>
  <si>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</si>
  <si>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</si>
  <si>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</si>
  <si>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</si>
  <si>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</si>
  <si>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</si>
  <si>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</si>
  <si>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</si>
  <si>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</si>
  <si>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</si>
  <si>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</si>
  <si>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</si>
  <si>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</si>
  <si>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</si>
  <si>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</si>
  <si>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</si>
  <si>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</si>
  <si>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</si>
  <si>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</si>
  <si>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</si>
  <si>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</si>
  <si>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</si>
  <si>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</si>
  <si>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</si>
  <si>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</si>
  <si>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</si>
  <si>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</si>
  <si>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</si>
  <si>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</si>
  <si>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</si>
  <si>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</si>
  <si>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</si>
  <si>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</si>
  <si>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</si>
  <si>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</si>
  <si>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</si>
  <si>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</si>
  <si>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</si>
  <si>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</si>
  <si>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</si>
  <si>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</si>
  <si>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</si>
  <si>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</si>
  <si>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</si>
  <si>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</si>
  <si>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</si>
  <si>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</si>
  <si>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</si>
  <si>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</si>
  <si>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</si>
  <si>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</si>
  <si>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</si>
  <si>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</si>
  <si>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</si>
  <si>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</si>
  <si>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</si>
  <si>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</si>
  <si>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</si>
  <si>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</si>
  <si>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</si>
  <si>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</si>
  <si>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</si>
  <si>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</si>
  <si>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</si>
  <si>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</si>
  <si>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</si>
  <si>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</si>
  <si>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</si>
  <si>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</si>
  <si>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</si>
  <si>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</si>
  <si>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</si>
  <si>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</si>
  <si>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</si>
  <si>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</si>
  <si>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</si>
  <si>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</si>
  <si>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</si>
  <si>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</si>
  <si>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</si>
  <si>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</si>
  <si>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</si>
  <si>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</si>
  <si>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</si>
  <si>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</si>
  <si>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</si>
  <si>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</si>
  <si>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</si>
  <si>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</si>
  <si>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</si>
  <si>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</si>
  <si>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</si>
  <si>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</si>
  <si>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</si>
  <si>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</si>
  <si>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</si>
  <si>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</si>
  <si>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</si>
  <si>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</si>
  <si>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</si>
  <si>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</si>
  <si>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</si>
  <si>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</si>
  <si>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</si>
  <si>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</si>
  <si>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</si>
  <si>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</si>
  <si>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</si>
  <si>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</si>
  <si>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</si>
  <si>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</si>
  <si>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</si>
  <si>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</si>
  <si>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</si>
  <si>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</si>
  <si>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</si>
  <si>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</si>
  <si>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</si>
  <si>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</si>
  <si>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</si>
  <si>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</si>
  <si>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</si>
  <si>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</si>
  <si>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</si>
  <si>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</si>
  <si>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</si>
  <si>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</si>
  <si>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</si>
  <si>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</si>
  <si>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</si>
  <si>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</si>
  <si>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</si>
  <si>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</si>
  <si>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</si>
  <si>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</si>
  <si>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</si>
  <si>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</si>
  <si>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</si>
  <si>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</si>
  <si>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</si>
  <si>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</si>
  <si>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</si>
  <si>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</si>
  <si>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</si>
  <si>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</si>
  <si>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</si>
  <si>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</si>
  <si>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</si>
  <si>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</si>
  <si>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</si>
  <si>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</si>
  <si>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</si>
  <si>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</si>
  <si>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</si>
  <si>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</si>
  <si>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</si>
  <si>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</si>
  <si>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</si>
  <si>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</si>
  <si>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</si>
  <si>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</si>
  <si>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</si>
  <si>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</si>
  <si>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</si>
  <si>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</si>
  <si>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</si>
  <si>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</si>
  <si>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</si>
  <si>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</si>
  <si>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</si>
  <si>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</si>
  <si>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</si>
  <si>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</si>
  <si>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</si>
  <si>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</si>
  <si>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</si>
  <si>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</si>
  <si>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</si>
  <si>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</si>
  <si>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</si>
  <si>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</si>
  <si>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</si>
  <si>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</si>
  <si>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</si>
  <si>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</si>
  <si>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</si>
  <si>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</si>
  <si>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</si>
  <si>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</si>
  <si>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</si>
  <si>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</si>
  <si>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</si>
  <si>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</si>
  <si>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</si>
  <si>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</si>
  <si>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</si>
  <si>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</si>
  <si>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</si>
  <si>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</si>
  <si>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</si>
  <si>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</si>
  <si>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</si>
  <si>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</si>
  <si>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</si>
  <si>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</si>
  <si>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</si>
  <si>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</si>
  <si>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</si>
  <si>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</si>
  <si>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</si>
  <si>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</si>
  <si>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</si>
  <si>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</si>
  <si>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</si>
  <si>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</si>
  <si>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</si>
  <si>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</si>
  <si>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</si>
  <si>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</si>
  <si>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</si>
  <si>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</si>
  <si>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</si>
  <si>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</si>
  <si>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</si>
  <si>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</si>
  <si>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</si>
  <si>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</si>
  <si>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</si>
  <si>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</si>
  <si>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</si>
  <si>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</si>
  <si>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</si>
  <si>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</si>
  <si>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</si>
  <si>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</si>
  <si>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</si>
  <si>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</si>
  <si>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</si>
  <si>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</si>
  <si>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</si>
  <si>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</si>
  <si>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</si>
  <si>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</si>
  <si>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</si>
  <si>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</si>
  <si>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</si>
  <si>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</si>
  <si>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</si>
  <si>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</si>
  <si>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</si>
  <si>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</si>
  <si>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</si>
  <si>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</si>
  <si>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</si>
  <si>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</si>
  <si>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</si>
  <si>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</si>
  <si>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</si>
  <si>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</si>
  <si>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</si>
  <si>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</si>
  <si>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1.14 to 1.16</t>
  </si>
  <si>
    <t>Swiss Insurance Association</t>
  </si>
  <si>
    <t>SIA</t>
  </si>
  <si>
    <t>Marc Chuard</t>
  </si>
  <si>
    <t>marc.chuard@svv.ch</t>
  </si>
  <si>
    <t xml:space="preserve">The SIA welcomes the clarification in Guidelines 4 and 5 of the legal framework for the application of EU sub-group supervision and the recognition that sub-group supervision can undermine efficient group supervision.
However, as set out below in our more detailed comments and drafting suggestions we have concerns that making sub-group supervision for third country groups headquartered in equivalent third countries the default approach that can be waived is inconsistent with the scope of powers that can be determined in Guidelines. We would propose instead that the guidelines are framed in terms of the non application of sub-group supervision subject to certain criteria. Equally, given that the guidelines will be subject to the 'comply or explain' procedures we consider that the criteria should be revised so that they are exhaustive and more objective.  </t>
  </si>
  <si>
    <r>
      <t xml:space="preserve">1.14. According to Article 215 of Solvency II, where a subgroup referred to in Article 213(2)(a) and (b) of Solvency II exists, supervisory authorities of the ultimate parent undertaking in the European Union, after consulting with </t>
    </r>
    <r>
      <rPr>
        <b/>
        <sz val="10"/>
        <color rgb="FF000000"/>
        <rFont val="Verdana"/>
        <family val="2"/>
      </rPr>
      <t xml:space="preserve">the third country group supervisor and </t>
    </r>
    <r>
      <rPr>
        <sz val="10"/>
        <color rgb="FF000000"/>
        <rFont val="Verdana"/>
        <family val="2"/>
      </rPr>
      <t xml:space="preserve">other supervisory authorities concerned, should ensure that group supervision applies </t>
    </r>
    <r>
      <rPr>
        <strike/>
        <sz val="10"/>
        <color rgb="FF000000"/>
        <rFont val="Verdana"/>
        <family val="2"/>
      </rPr>
      <t>by default</t>
    </r>
    <r>
      <rPr>
        <sz val="10"/>
        <color rgb="FF000000"/>
        <rFont val="Verdana"/>
        <family val="2"/>
      </rPr>
      <t xml:space="preserve"> at the level of the ultimate parent undertaking in the European Union </t>
    </r>
    <r>
      <rPr>
        <strike/>
        <sz val="10"/>
        <color rgb="FF000000"/>
        <rFont val="Verdana"/>
        <family val="2"/>
      </rPr>
      <t>and that it is waived - on a case-by-case basis - for</t>
    </r>
    <r>
      <rPr>
        <sz val="10"/>
        <color rgb="FF000000"/>
        <rFont val="Verdana"/>
        <family val="2"/>
      </rPr>
      <t xml:space="preserve"> </t>
    </r>
    <r>
      <rPr>
        <b/>
        <sz val="10"/>
        <color rgb="FF000000"/>
        <rFont val="Verdana"/>
        <family val="2"/>
      </rPr>
      <t xml:space="preserve">, unless the </t>
    </r>
    <r>
      <rPr>
        <sz val="10"/>
        <color rgb="FF000000"/>
        <rFont val="Verdana"/>
        <family val="2"/>
      </rPr>
      <t>group</t>
    </r>
    <r>
      <rPr>
        <strike/>
        <sz val="10"/>
        <color rgb="FF000000"/>
        <rFont val="Verdana"/>
        <family val="2"/>
      </rPr>
      <t>s</t>
    </r>
    <r>
      <rPr>
        <sz val="10"/>
        <color rgb="FF000000"/>
        <rFont val="Verdana"/>
        <family val="2"/>
      </rPr>
      <t xml:space="preserve"> </t>
    </r>
    <r>
      <rPr>
        <b/>
        <sz val="10"/>
        <color rgb="FF000000"/>
        <rFont val="Verdana"/>
        <family val="2"/>
      </rPr>
      <t xml:space="preserve">is </t>
    </r>
    <r>
      <rPr>
        <sz val="10"/>
        <color rgb="FF000000"/>
        <rFont val="Verdana"/>
        <family val="2"/>
      </rPr>
      <t>headquartered in a</t>
    </r>
    <r>
      <rPr>
        <sz val="12"/>
        <color theme="1"/>
        <rFont val="Times New Roman"/>
        <family val="1"/>
      </rPr>
      <t xml:space="preserve"> </t>
    </r>
    <r>
      <rPr>
        <sz val="10"/>
        <color rgb="FF000000"/>
        <rFont val="Verdana"/>
        <family val="2"/>
      </rPr>
      <t xml:space="preserve">third country that </t>
    </r>
    <r>
      <rPr>
        <strike/>
        <sz val="10"/>
        <color rgb="FF000000"/>
        <rFont val="Verdana"/>
        <family val="2"/>
      </rPr>
      <t>have</t>
    </r>
    <r>
      <rPr>
        <sz val="10"/>
        <color rgb="FF000000"/>
        <rFont val="Verdana"/>
        <family val="2"/>
      </rPr>
      <t xml:space="preserve"> </t>
    </r>
    <r>
      <rPr>
        <b/>
        <sz val="10"/>
        <color rgb="FF000000"/>
        <rFont val="Verdana"/>
        <family val="2"/>
      </rPr>
      <t xml:space="preserve">has </t>
    </r>
    <r>
      <rPr>
        <sz val="10"/>
        <color rgb="FF000000"/>
        <rFont val="Verdana"/>
        <family val="2"/>
      </rPr>
      <t xml:space="preserve">a positive equivalence finding for group solvency supervision </t>
    </r>
    <r>
      <rPr>
        <b/>
        <sz val="10"/>
        <color rgb="FF000000"/>
        <rFont val="Verdana"/>
        <family val="2"/>
      </rPr>
      <t>and the criteria in paragraph 1.15 and 1.16 are met</t>
    </r>
    <r>
      <rPr>
        <sz val="10"/>
        <color rgb="FF000000"/>
        <rFont val="Verdana"/>
        <family val="2"/>
      </rPr>
      <t>.</t>
    </r>
  </si>
  <si>
    <r>
      <t xml:space="preserve">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t>
    </r>
    <r>
      <rPr>
        <strike/>
        <sz val="10"/>
        <color rgb="FF000000"/>
        <rFont val="Verdana"/>
        <family val="2"/>
      </rPr>
      <t>and exempt the third-country group from group supervision at the ultimate level of the European Union on a case-by-case basis</t>
    </r>
    <r>
      <rPr>
        <sz val="10"/>
        <color rgb="FF000000"/>
        <rFont val="Verdana"/>
        <family val="2"/>
      </rPr>
      <t xml:space="preserve">, </t>
    </r>
    <r>
      <rPr>
        <b/>
        <sz val="10"/>
        <color rgb="FF000000"/>
        <rFont val="Verdana"/>
        <family val="2"/>
      </rPr>
      <t>which means that they should not subject the third country group to group supervision at the level of the ultimate parent undertaking in the European Union,</t>
    </r>
    <r>
      <rPr>
        <sz val="10"/>
        <color rgb="FF000000"/>
        <rFont val="Verdana"/>
        <family val="2"/>
      </rPr>
      <t xml:space="preserve"> where this would result in a more efficient supervision of the group and would not impair the supervisory activities of the supervisory authorities concerned in respect of their individual responsibilities.</t>
    </r>
  </si>
  <si>
    <r>
      <t xml:space="preserve">1.16. Supervisory authorities of the ultimate parent undertaking in the European Union should consider </t>
    </r>
    <r>
      <rPr>
        <strike/>
        <sz val="10"/>
        <color rgb="FF000000"/>
        <rFont val="Verdana"/>
        <family val="2"/>
      </rPr>
      <t>a more efficient group supervision as</t>
    </r>
    <r>
      <rPr>
        <sz val="10"/>
        <color rgb="FF000000"/>
        <rFont val="Verdana"/>
        <family val="2"/>
      </rPr>
      <t xml:space="preserve"> </t>
    </r>
    <r>
      <rPr>
        <b/>
        <sz val="10"/>
        <color rgb="FF000000"/>
        <rFont val="Verdana"/>
        <family val="2"/>
      </rPr>
      <t>this</t>
    </r>
    <r>
      <rPr>
        <sz val="10"/>
        <color rgb="FF000000"/>
        <rFont val="Verdana"/>
        <family val="2"/>
      </rPr>
      <t xml:space="preserve"> achieved when </t>
    </r>
    <r>
      <rPr>
        <strike/>
        <sz val="10"/>
        <color rgb="FF000000"/>
        <rFont val="Verdana"/>
        <family val="2"/>
      </rPr>
      <t>at least</t>
    </r>
    <r>
      <rPr>
        <sz val="10"/>
        <color rgb="FF000000"/>
        <rFont val="Verdana"/>
        <family val="2"/>
      </rPr>
      <t xml:space="preserve"> the following criteria are met:</t>
    </r>
  </si>
  <si>
    <r>
      <t xml:space="preserve">1. </t>
    </r>
    <r>
      <rPr>
        <strike/>
        <sz val="10"/>
        <color rgb="FF000000"/>
        <rFont val="Verdana"/>
        <family val="2"/>
      </rPr>
      <t>the</t>
    </r>
    <r>
      <rPr>
        <sz val="10"/>
        <color rgb="FF000000"/>
        <rFont val="Verdana"/>
        <family val="2"/>
      </rPr>
      <t xml:space="preserve"> </t>
    </r>
    <r>
      <rPr>
        <b/>
        <sz val="10"/>
        <color rgb="FF000000"/>
        <rFont val="Verdana"/>
        <family val="2"/>
      </rPr>
      <t xml:space="preserve">there is close </t>
    </r>
    <r>
      <rPr>
        <sz val="10"/>
        <color rgb="FF000000"/>
        <rFont val="Verdana"/>
        <family val="2"/>
      </rPr>
      <t xml:space="preserve">cooperation </t>
    </r>
    <r>
      <rPr>
        <strike/>
        <sz val="10"/>
        <color rgb="FF000000"/>
        <rFont val="Verdana"/>
        <family val="2"/>
      </rPr>
      <t>currently in place</t>
    </r>
    <r>
      <rPr>
        <sz val="10"/>
        <color rgb="FF000000"/>
        <rFont val="Verdana"/>
        <family val="2"/>
      </rPr>
      <t xml:space="preserve"> between the third-country group supervisor and EEA supervisory authorities for the group concerned </t>
    </r>
    <r>
      <rPr>
        <strike/>
        <sz val="10"/>
        <color rgb="FF000000"/>
        <rFont val="Verdana"/>
        <family val="2"/>
      </rPr>
      <t>is structured</t>
    </r>
    <r>
      <rPr>
        <sz val="10"/>
        <color rgb="FF000000"/>
        <rFont val="Verdana"/>
        <family val="2"/>
      </rPr>
      <t xml:space="preserve"> and </t>
    </r>
    <r>
      <rPr>
        <strike/>
        <sz val="10"/>
        <color rgb="FF000000"/>
        <rFont val="Verdana"/>
        <family val="2"/>
      </rPr>
      <t>well-managed through</t>
    </r>
    <r>
      <rPr>
        <sz val="10"/>
        <color rgb="FF000000"/>
        <rFont val="Verdana"/>
        <family val="2"/>
      </rPr>
      <t xml:space="preserve"> </t>
    </r>
    <r>
      <rPr>
        <b/>
        <sz val="10"/>
        <color rgb="FF000000"/>
        <rFont val="Verdana"/>
        <family val="2"/>
      </rPr>
      <t>a</t>
    </r>
    <r>
      <rPr>
        <sz val="10"/>
        <color rgb="FF000000"/>
        <rFont val="Verdana"/>
        <family val="2"/>
      </rPr>
      <t xml:space="preserve"> regular exchange of information and meetings within a college of supervisors to which the EEA supervisory authorities and EIOPA are invited;</t>
    </r>
  </si>
  <si>
    <t>2. a yearly work plan, including joint on-site examinations, is agreed upon in these regular meetings by the supervisory authorities involved in the supervision of the group;</t>
  </si>
  <si>
    <r>
      <t xml:space="preserve">3. </t>
    </r>
    <r>
      <rPr>
        <strike/>
        <sz val="10"/>
        <color rgb="FF000000"/>
        <rFont val="Verdana"/>
        <family val="2"/>
      </rPr>
      <t>on the basis of a structured and appropriate information exchange, EEA supervisory authorities and EIOPA should have an adequate view of</t>
    </r>
    <r>
      <rPr>
        <sz val="10"/>
        <color rgb="FF000000"/>
        <rFont val="Verdana"/>
        <family val="2"/>
      </rPr>
      <t xml:space="preserve"> </t>
    </r>
    <r>
      <rPr>
        <b/>
        <sz val="10"/>
        <color rgb="FF000000"/>
        <rFont val="Verdana"/>
        <family val="2"/>
      </rPr>
      <t xml:space="preserve">the college of supervisors discusses </t>
    </r>
    <r>
      <rPr>
        <sz val="10"/>
        <color rgb="FF000000"/>
        <rFont val="Verdana"/>
        <family val="2"/>
      </rPr>
      <t xml:space="preserve">the worldwide risks of the group </t>
    </r>
    <r>
      <rPr>
        <strike/>
        <sz val="10"/>
        <color rgb="FF000000"/>
        <rFont val="Verdana"/>
        <family val="2"/>
      </rPr>
      <t>to enable the EEA supervisory authorities to form an opinion on the possible consequences for the EEA supervised entities, including in terms of capital allocation</t>
    </r>
    <r>
      <rPr>
        <sz val="10"/>
        <color rgb="FF000000"/>
        <rFont val="Verdana"/>
        <family val="2"/>
      </rPr>
      <t xml:space="preserve"> </t>
    </r>
    <r>
      <rPr>
        <b/>
        <sz val="10"/>
        <color rgb="FF000000"/>
        <rFont val="Verdana"/>
        <family val="2"/>
      </rPr>
      <t>based on group information reported to the third-country group supervisor and solo information reported to EEA supervisory authorities</t>
    </r>
    <r>
      <rPr>
        <sz val="10"/>
        <color rgb="FF000000"/>
        <rFont val="Verdana"/>
        <family val="2"/>
      </rPr>
      <t>.</t>
    </r>
  </si>
  <si>
    <t xml:space="preserve">In this light, the SIA would like to propose the following drafting changes to Guideline 5 (nb: a red line version of these changes is provided in our subsequent comments):
1.14. According to Article 215 of Solvency II, where a subgroup referred to in Article 213(2)(a) and (b) of Solvency II exists, supervisory authorities of the ultimate parent undertaking in the European Union, after consulting with the third country group supervisor and other supervisory authorities concerned, should ensure that group supervision applies at the level of the ultimate parent undertaking in the European Union, unless the groups is headquartered in a third country that has a positive equivalence finding for group solvency supervision and the criteria in paragraph 1.15 and 1.16 are met.
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which means that they should not subject the third country group to group supervision at the level of the ultimate parent undertaking in the European Union, where this would result in a more efficient supervision of the group and would not impair the supervisory activities of the supervisory authorities concerned in respect of their individual responsibilities.
1.16. Supervisory authorities of the ultimate parent undertaking in the European Union should consider this achieved when the following criteria are met:
1. there is close cooperation between the third-country group supervisor and EEA supervisory authorities for the group concerned and a regular exchange of information and meetings within a college of supervisors to which the EEA supervisory authorities and EIOPA are invited;
2. a yearly work plan, including joint on-site examinations, is agreed upon in these regular meetings by the supervisory authorities involved in the supervision of the group;
3. the college of supervisors discusses the worldwide risks of the group based on group information reported to the third-country group supervisor and solo information reported to EEA supervisory authorities.
</t>
  </si>
  <si>
    <t xml:space="preserve">Guideline 5 should explain that the exemption from sub-group supervision at the level of the ultimate parent undertaking in the EU for groups headquartered in equivalent third countries stems from the concept of ‘reliance’ as set out in Article 261 Solvency II and is necessary to ensure equal treatment between groups headquartered in equivalent third countries and those headquartered in the EU. The concept of 'reliance' should be effective where certain conditions have been satisfied.  This is not the same as a waiver and it is not clear how such a concept fits within the current Solvency II Framework.  We are concerned that presenting sub-group supervision as the default approach that can be "waived on a case by case basis" is inconsistent with the scope of powers that can be determined in Guidelines. Therefore, we propose below some alternative wording which we consider would address this issue. 
Guideline 5 should provide an exhaustive list of criteria to be taken into account when determining whether not to subject an equivalent third country group to sub-group supervision. The inclusion of "at least" creates the potential for supervisory authorities to add additional criteria which would be contrary to the objective of the guidelines i.e. ensuring a consistent application of Solvency II. This also provides more legal certainty to third country groups, for which sub-group supervision is costly and requires an appropriate transition period. Moreover, EIOPA guidelines can be amended in relatively short time should the need for additional criteria arise. 
The criteria should contain clear wording, with limited scope for interpretation. In particular it should be clear that the purpose of criterion (c) is that EEA supervisory authorities have a view of the group-wide risks in so far as they need to fulfil their role as solo supervisors. The purpose should not be to duplicate the group-wide supervision carried out by the third country group supervisor.                                                                                                                                                     
</t>
  </si>
  <si>
    <t>+41 44 208 28 61</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</si>
</sst>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
      <sz val="12"/>
      <color theme="1"/>
      <name val="Times New Roman"/>
      <family val="1"/>
    </font>
    <font>
      <b/>
      <sz val="10"/>
      <color rgb="FF000000"/>
      <name val="Verdana"/>
      <family val="2"/>
    </font>
    <font>
      <strike/>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6">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3" xfId="0" applyFont="1" applyFill="1" applyBorder="1" applyProtection="1"/>
    <xf numFmtId="0" fontId="4" fillId="0" borderId="0" xfId="0" applyFont="1" applyFill="1" applyAlignment="1" applyProtection="1">
      <alignment horizontal="justify" vertical="center"/>
    </xf>
    <xf numFmtId="0" fontId="6" fillId="4" borderId="23"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5"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5" xfId="0" applyFont="1" applyFill="1" applyBorder="1" applyAlignment="1" applyProtection="1">
      <alignment horizontal="center" vertical="center" wrapText="1"/>
    </xf>
    <xf numFmtId="0" fontId="27" fillId="5" borderId="36" xfId="0" applyFont="1" applyFill="1" applyBorder="1" applyAlignment="1" applyProtection="1">
      <alignment horizontal="center" vertical="center" wrapText="1"/>
    </xf>
    <xf numFmtId="0" fontId="27" fillId="5" borderId="33"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5"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1" xfId="0" applyFont="1" applyFill="1" applyBorder="1" applyAlignment="1" applyProtection="1">
      <alignment vertical="center" wrapText="1"/>
      <protection locked="0"/>
    </xf>
    <xf numFmtId="0" fontId="5" fillId="0" borderId="41" xfId="0" applyFont="1" applyFill="1" applyBorder="1" applyAlignment="1" applyProtection="1">
      <alignment vertical="top" wrapText="1"/>
      <protection locked="0"/>
    </xf>
    <xf numFmtId="0" fontId="5" fillId="0" borderId="42"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1"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 fillId="0" borderId="9" xfId="0"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vertical="center"/>
      <protection locked="0"/>
    </xf>
    <xf numFmtId="0" fontId="1" fillId="0" borderId="11" xfId="0"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0" borderId="0" xfId="0" applyNumberFormat="1" applyFont="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28" fillId="0" borderId="0" xfId="0" applyFont="1" applyAlignment="1">
      <alignment vertical="top"/>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3" xfId="0" applyFont="1" applyFill="1" applyBorder="1" applyAlignment="1">
      <alignment horizontal="center" vertical="center" wrapText="1"/>
    </xf>
    <xf numFmtId="0" fontId="11" fillId="2" borderId="32" xfId="0" applyFont="1" applyFill="1" applyBorder="1" applyAlignment="1" applyProtection="1">
      <alignment horizontal="left" vertical="center"/>
      <protection locked="0"/>
    </xf>
    <xf numFmtId="0" fontId="11" fillId="2" borderId="28"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4"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9" fillId="6" borderId="25" xfId="0" applyFont="1" applyFill="1" applyBorder="1" applyAlignment="1" applyProtection="1">
      <alignment horizontal="center" vertical="center" wrapText="1"/>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0"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6">
        <v>41879</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3" t="s">
        <v>721</v>
      </c>
      <c r="E8" s="150"/>
      <c r="F8" s="150"/>
      <c r="G8" s="150"/>
      <c r="H8" s="150"/>
      <c r="I8" s="150"/>
      <c r="J8" s="150"/>
      <c r="K8" s="151"/>
      <c r="L8" s="72"/>
      <c r="M8" s="72"/>
      <c r="N8" s="72"/>
    </row>
    <row r="9" spans="1:14" ht="18.95" customHeight="1" thickBot="1" x14ac:dyDescent="0.3">
      <c r="A9" s="72"/>
      <c r="B9" s="72"/>
      <c r="C9" s="72" t="s">
        <v>223</v>
      </c>
      <c r="D9" s="83" t="s">
        <v>722</v>
      </c>
      <c r="E9" s="72"/>
      <c r="F9" s="72"/>
      <c r="G9" s="72"/>
      <c r="H9" s="72"/>
      <c r="I9" s="72"/>
      <c r="J9" s="72"/>
      <c r="K9" s="72"/>
      <c r="L9" s="72"/>
      <c r="M9" s="72"/>
      <c r="N9" s="72"/>
    </row>
    <row r="10" spans="1:14" ht="18.95" customHeight="1" x14ac:dyDescent="0.25">
      <c r="A10" s="72"/>
      <c r="B10" s="72"/>
      <c r="C10" s="72" t="s">
        <v>224</v>
      </c>
      <c r="D10" s="167" t="s">
        <v>723</v>
      </c>
      <c r="E10" s="168"/>
      <c r="F10" s="168"/>
      <c r="G10" s="169"/>
      <c r="H10" s="72"/>
      <c r="I10" s="72"/>
      <c r="J10" s="72"/>
      <c r="K10" s="72"/>
      <c r="L10" s="72"/>
      <c r="M10" s="72"/>
      <c r="N10" s="72"/>
    </row>
    <row r="11" spans="1:14" ht="18.95" customHeight="1" x14ac:dyDescent="0.25">
      <c r="A11" s="72"/>
      <c r="B11" s="72"/>
      <c r="C11" s="72" t="s">
        <v>256</v>
      </c>
      <c r="D11" s="170" t="s">
        <v>724</v>
      </c>
      <c r="E11" s="171"/>
      <c r="F11" s="171"/>
      <c r="G11" s="172"/>
      <c r="H11" s="72"/>
      <c r="I11" s="72" t="s">
        <v>225</v>
      </c>
      <c r="J11" s="72"/>
      <c r="K11" s="155" t="s">
        <v>734</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65" t="s">
        <v>511</v>
      </c>
      <c r="C18" s="165"/>
      <c r="D18" s="165"/>
      <c r="E18" s="165"/>
      <c r="F18" s="165"/>
      <c r="G18" s="165"/>
      <c r="H18" s="165"/>
      <c r="I18" s="165"/>
      <c r="J18" s="165"/>
      <c r="K18" s="165"/>
      <c r="L18" s="165"/>
      <c r="M18" s="72"/>
      <c r="N18" s="72"/>
    </row>
    <row r="19" spans="1:14" ht="43.5" customHeight="1" x14ac:dyDescent="0.25">
      <c r="A19" s="72"/>
      <c r="B19" s="165" t="s">
        <v>588</v>
      </c>
      <c r="C19" s="165"/>
      <c r="D19" s="165"/>
      <c r="E19" s="165"/>
      <c r="F19" s="165"/>
      <c r="G19" s="165"/>
      <c r="H19" s="165"/>
      <c r="I19" s="165"/>
      <c r="J19" s="165"/>
      <c r="K19" s="165"/>
      <c r="L19" s="165"/>
      <c r="M19" s="72"/>
      <c r="N19" s="72"/>
    </row>
    <row r="20" spans="1:14" ht="18.95" customHeight="1" x14ac:dyDescent="0.25">
      <c r="A20" s="72"/>
      <c r="B20" s="119" t="s">
        <v>512</v>
      </c>
      <c r="C20" s="120"/>
      <c r="D20" s="120"/>
      <c r="E20" s="120"/>
      <c r="F20" s="120"/>
      <c r="G20" s="120"/>
      <c r="H20" s="120"/>
      <c r="I20" s="120"/>
      <c r="J20" s="72"/>
      <c r="K20" s="72"/>
      <c r="L20" s="72"/>
      <c r="M20" s="72"/>
      <c r="N20" s="72"/>
    </row>
    <row r="21" spans="1:14" ht="18.95" customHeight="1" x14ac:dyDescent="0.25">
      <c r="A21" s="72"/>
      <c r="B21" s="119" t="s">
        <v>513</v>
      </c>
      <c r="C21" s="120"/>
      <c r="D21" s="120"/>
      <c r="E21" s="120"/>
      <c r="F21" s="120"/>
      <c r="G21" s="120"/>
      <c r="H21" s="120"/>
      <c r="I21" s="120"/>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7" t="s">
        <v>514</v>
      </c>
      <c r="C23" s="72"/>
      <c r="D23" s="72"/>
      <c r="E23" s="72"/>
      <c r="F23" s="72"/>
      <c r="G23" s="72"/>
      <c r="H23" s="72"/>
      <c r="I23" s="72"/>
      <c r="J23" s="72"/>
      <c r="K23" s="72"/>
      <c r="L23" s="72"/>
      <c r="M23" s="72"/>
      <c r="N23" s="72"/>
    </row>
    <row r="24" spans="1:14" ht="69.75" customHeight="1" x14ac:dyDescent="0.25">
      <c r="A24" s="72"/>
      <c r="B24" s="165" t="s">
        <v>436</v>
      </c>
      <c r="C24" s="165"/>
      <c r="D24" s="165"/>
      <c r="E24" s="165"/>
      <c r="F24" s="165"/>
      <c r="G24" s="165"/>
      <c r="H24" s="165"/>
      <c r="I24" s="165"/>
      <c r="J24" s="165"/>
      <c r="K24" s="165"/>
      <c r="L24" s="165"/>
      <c r="M24" s="72"/>
      <c r="N24" s="72"/>
    </row>
    <row r="25" spans="1:14" ht="84.75" customHeight="1" x14ac:dyDescent="0.25">
      <c r="A25" s="72"/>
      <c r="B25" s="165" t="s">
        <v>515</v>
      </c>
      <c r="C25" s="165"/>
      <c r="D25" s="165"/>
      <c r="E25" s="165"/>
      <c r="F25" s="165"/>
      <c r="G25" s="165"/>
      <c r="H25" s="165"/>
      <c r="I25" s="165"/>
      <c r="J25" s="165"/>
      <c r="K25" s="165"/>
      <c r="L25" s="165"/>
      <c r="M25" s="72"/>
      <c r="N25" s="72"/>
    </row>
    <row r="26" spans="1:14" ht="35.25" customHeight="1" x14ac:dyDescent="0.25">
      <c r="A26" s="72"/>
      <c r="B26" s="165" t="s">
        <v>516</v>
      </c>
      <c r="C26" s="165"/>
      <c r="D26" s="165"/>
      <c r="E26" s="165"/>
      <c r="F26" s="165"/>
      <c r="G26" s="165"/>
      <c r="H26" s="165"/>
      <c r="I26" s="165"/>
      <c r="J26" s="165"/>
      <c r="K26" s="165"/>
      <c r="L26" s="165"/>
      <c r="M26" s="72"/>
      <c r="N26" s="72"/>
    </row>
    <row r="27" spans="1:14" ht="38.25" customHeight="1" x14ac:dyDescent="0.25">
      <c r="A27" s="72"/>
      <c r="B27" s="165" t="s">
        <v>517</v>
      </c>
      <c r="C27" s="165"/>
      <c r="D27" s="165"/>
      <c r="E27" s="165"/>
      <c r="F27" s="165"/>
      <c r="G27" s="165"/>
      <c r="H27" s="165"/>
      <c r="I27" s="165"/>
      <c r="J27" s="165"/>
      <c r="K27" s="165"/>
      <c r="L27" s="165"/>
      <c r="M27" s="72"/>
      <c r="N27" s="72"/>
    </row>
    <row r="28" spans="1:14" ht="40.5" customHeight="1" x14ac:dyDescent="0.25">
      <c r="A28" s="72"/>
      <c r="B28" s="165" t="s">
        <v>589</v>
      </c>
      <c r="C28" s="165"/>
      <c r="D28" s="165"/>
      <c r="E28" s="165"/>
      <c r="F28" s="165"/>
      <c r="G28" s="165"/>
      <c r="H28" s="165"/>
      <c r="I28" s="165"/>
      <c r="J28" s="165"/>
      <c r="K28" s="165"/>
      <c r="L28" s="165"/>
      <c r="M28" s="72"/>
      <c r="N28" s="72"/>
    </row>
    <row r="29" spans="1:14" ht="82.5" customHeight="1" x14ac:dyDescent="0.25">
      <c r="A29" s="72"/>
      <c r="B29" s="165" t="s">
        <v>518</v>
      </c>
      <c r="C29" s="165"/>
      <c r="D29" s="165"/>
      <c r="E29" s="165"/>
      <c r="F29" s="165"/>
      <c r="G29" s="165"/>
      <c r="H29" s="165"/>
      <c r="I29" s="165"/>
      <c r="J29" s="165"/>
      <c r="K29" s="165"/>
      <c r="L29" s="165"/>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66" t="s">
        <v>570</v>
      </c>
      <c r="E31" s="166"/>
      <c r="F31" s="166"/>
      <c r="G31" s="166"/>
      <c r="H31" s="166"/>
      <c r="I31" s="89"/>
      <c r="J31" s="89"/>
      <c r="K31" s="89"/>
      <c r="L31" s="89"/>
      <c r="M31" s="72"/>
      <c r="N31" s="72"/>
    </row>
    <row r="32" spans="1:14" ht="18.95" customHeight="1" x14ac:dyDescent="0.25">
      <c r="A32" s="72"/>
      <c r="B32" s="72"/>
      <c r="C32" s="72"/>
      <c r="D32" s="74" t="s">
        <v>226</v>
      </c>
      <c r="E32" s="82">
        <f>MAX(Pillar_1!C11:C1010)</f>
        <v>9</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1">
    <mergeCell ref="B24:L24"/>
    <mergeCell ref="D31:H31"/>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I1012"/>
  <sheetViews>
    <sheetView topLeftCell="C1" zoomScale="80" zoomScaleNormal="80" workbookViewId="0">
      <pane ySplit="10" topLeftCell="A11" activePane="bottomLeft" state="frozen"/>
      <selection activeCell="I15" sqref="I15"/>
      <selection pane="bottomLeft" activeCell="C1" sqref="C1"/>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45" style="164"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7"/>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7"/>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8" t="str">
        <f>MAIN!D9</f>
        <v>SIA</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7"/>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7"/>
      <c r="J5" s="173"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7"/>
      <c r="J6" s="174"/>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7"/>
      <c r="J7" s="175"/>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7"/>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9"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7"/>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135.75" customHeight="1" thickTop="1" x14ac:dyDescent="0.25">
      <c r="A11" s="2"/>
      <c r="B11" s="13" t="str">
        <f t="shared" ref="B11:B74" si="0">IF(AND(G11="",I11="",J11=""),"",$I$3)</f>
        <v>SIA</v>
      </c>
      <c r="C11" s="14">
        <f>IF(B11&lt;&gt;"",1,"")</f>
        <v>1</v>
      </c>
      <c r="D11" s="49" t="s">
        <v>228</v>
      </c>
      <c r="E11" s="49" t="s">
        <v>577</v>
      </c>
      <c r="F11" s="106"/>
      <c r="G11" s="98" t="s">
        <v>484</v>
      </c>
      <c r="H11" s="152"/>
      <c r="I11" s="160" t="s">
        <v>725</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282.75" customHeight="1" x14ac:dyDescent="0.25">
      <c r="A12" s="2"/>
      <c r="B12" s="16" t="str">
        <f t="shared" si="0"/>
        <v>SIA</v>
      </c>
      <c r="C12" s="17">
        <f t="shared" ref="C12:C75" si="1">IF(B12&lt;&gt;"",C11+1,"")</f>
        <v>2</v>
      </c>
      <c r="D12" s="30" t="s">
        <v>228</v>
      </c>
      <c r="E12" s="31" t="s">
        <v>577</v>
      </c>
      <c r="F12" s="31"/>
      <c r="G12" s="31" t="s">
        <v>394</v>
      </c>
      <c r="H12" s="152" t="s">
        <v>720</v>
      </c>
      <c r="I12" s="160" t="s">
        <v>733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384.75" x14ac:dyDescent="0.25">
      <c r="A13" s="2"/>
      <c r="B13" s="16" t="str">
        <f t="shared" si="0"/>
        <v>SIA</v>
      </c>
      <c r="C13" s="17">
        <f t="shared" si="1"/>
        <v>3</v>
      </c>
      <c r="D13" s="30" t="s">
        <v>228</v>
      </c>
      <c r="E13" s="31" t="s">
        <v>577</v>
      </c>
      <c r="F13" s="31"/>
      <c r="G13" s="31" t="s">
        <v>394</v>
      </c>
      <c r="H13" s="154" t="s">
        <v>720</v>
      </c>
      <c r="I13" s="160" t="s">
        <v>732</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99.5" x14ac:dyDescent="0.25">
      <c r="A14" s="2"/>
      <c r="B14" s="16" t="str">
        <f t="shared" si="0"/>
        <v>SIA</v>
      </c>
      <c r="C14" s="17">
        <f t="shared" si="1"/>
        <v>4</v>
      </c>
      <c r="D14" s="30" t="s">
        <v>228</v>
      </c>
      <c r="E14" s="30" t="s">
        <v>577</v>
      </c>
      <c r="F14" s="30"/>
      <c r="G14" s="31" t="s">
        <v>394</v>
      </c>
      <c r="H14" s="31">
        <v>1.1399999999999999</v>
      </c>
      <c r="I14" s="161" t="s">
        <v>726</v>
      </c>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135" customHeight="1" x14ac:dyDescent="0.25">
      <c r="A15" s="2"/>
      <c r="B15" s="16" t="str">
        <f t="shared" si="0"/>
        <v>SIA</v>
      </c>
      <c r="C15" s="17">
        <f t="shared" si="1"/>
        <v>5</v>
      </c>
      <c r="D15" s="30" t="s">
        <v>228</v>
      </c>
      <c r="E15" s="30" t="s">
        <v>577</v>
      </c>
      <c r="F15" s="30"/>
      <c r="G15" s="31" t="s">
        <v>394</v>
      </c>
      <c r="H15" s="31">
        <v>1.1499999999999999</v>
      </c>
      <c r="I15" s="161" t="s">
        <v>727</v>
      </c>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199.5" x14ac:dyDescent="0.25">
      <c r="A16" s="2"/>
      <c r="B16" s="16" t="str">
        <f t="shared" si="0"/>
        <v>SIA</v>
      </c>
      <c r="C16" s="17">
        <f t="shared" si="1"/>
        <v>6</v>
      </c>
      <c r="D16" s="30" t="s">
        <v>228</v>
      </c>
      <c r="E16" s="30" t="s">
        <v>577</v>
      </c>
      <c r="F16" s="30"/>
      <c r="G16" s="31" t="s">
        <v>394</v>
      </c>
      <c r="H16" s="31">
        <v>1.1599999999999999</v>
      </c>
      <c r="I16" s="161" t="s">
        <v>728</v>
      </c>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199.5" x14ac:dyDescent="0.25">
      <c r="A17" s="2"/>
      <c r="B17" s="16" t="str">
        <f t="shared" si="0"/>
        <v>SIA</v>
      </c>
      <c r="C17" s="17">
        <f t="shared" si="1"/>
        <v>7</v>
      </c>
      <c r="D17" s="30" t="s">
        <v>228</v>
      </c>
      <c r="E17" s="30" t="s">
        <v>577</v>
      </c>
      <c r="F17" s="30"/>
      <c r="G17" s="31" t="s">
        <v>394</v>
      </c>
      <c r="H17" s="31">
        <v>1.1599999999999999</v>
      </c>
      <c r="I17" s="161" t="s">
        <v>729</v>
      </c>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99.5" x14ac:dyDescent="0.25">
      <c r="A18" s="2"/>
      <c r="B18" s="16" t="str">
        <f t="shared" si="0"/>
        <v>SIA</v>
      </c>
      <c r="C18" s="17">
        <f t="shared" si="1"/>
        <v>8</v>
      </c>
      <c r="D18" s="30" t="s">
        <v>228</v>
      </c>
      <c r="E18" s="30" t="s">
        <v>577</v>
      </c>
      <c r="F18" s="30"/>
      <c r="G18" s="31" t="s">
        <v>394</v>
      </c>
      <c r="H18" s="31">
        <v>1.1599999999999999</v>
      </c>
      <c r="I18" s="161" t="s">
        <v>730</v>
      </c>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99.5" x14ac:dyDescent="0.25">
      <c r="A19" s="2"/>
      <c r="B19" s="16" t="str">
        <f t="shared" si="0"/>
        <v>SIA</v>
      </c>
      <c r="C19" s="17">
        <f t="shared" si="1"/>
        <v>9</v>
      </c>
      <c r="D19" s="30" t="s">
        <v>228</v>
      </c>
      <c r="E19" s="30" t="s">
        <v>577</v>
      </c>
      <c r="F19" s="30"/>
      <c r="G19" s="31" t="s">
        <v>394</v>
      </c>
      <c r="H19" s="31">
        <v>1.1599999999999999</v>
      </c>
      <c r="I19" s="161" t="s">
        <v>731</v>
      </c>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62"/>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62"/>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62"/>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62"/>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62"/>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62"/>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62"/>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62"/>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62"/>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62"/>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62"/>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62"/>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62"/>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62"/>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62"/>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62"/>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62"/>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62"/>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62"/>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62"/>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62"/>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62"/>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62"/>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62"/>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62"/>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62"/>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62"/>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62"/>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62"/>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62"/>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62"/>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62"/>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62"/>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62"/>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62"/>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62"/>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62"/>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62"/>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62"/>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62"/>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62"/>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62"/>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62"/>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62"/>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62"/>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62"/>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62"/>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62"/>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62"/>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62"/>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62"/>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62"/>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62"/>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62"/>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62"/>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62"/>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62"/>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62"/>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62"/>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62"/>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62"/>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62"/>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62"/>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62"/>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62"/>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62"/>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62"/>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62"/>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62"/>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62"/>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62"/>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62"/>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62"/>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62"/>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62"/>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62"/>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62"/>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62"/>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62"/>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62"/>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62"/>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62"/>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62"/>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62"/>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62"/>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62"/>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62"/>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62"/>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62"/>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62"/>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62"/>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62"/>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62"/>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62"/>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62"/>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62"/>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62"/>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62"/>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62"/>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62"/>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62"/>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62"/>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62"/>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62"/>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62"/>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62"/>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62"/>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62"/>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62"/>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62"/>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62"/>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62"/>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62"/>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62"/>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62"/>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62"/>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62"/>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62"/>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62"/>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62"/>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62"/>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62"/>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62"/>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62"/>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62"/>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62"/>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62"/>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62"/>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62"/>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62"/>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62"/>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62"/>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62"/>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62"/>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62"/>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62"/>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62"/>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62"/>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62"/>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62"/>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62"/>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62"/>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62"/>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62"/>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62"/>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62"/>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62"/>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62"/>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62"/>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62"/>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62"/>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62"/>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62"/>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62"/>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62"/>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62"/>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62"/>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62"/>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62"/>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62"/>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62"/>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62"/>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62"/>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62"/>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62"/>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62"/>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62"/>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62"/>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62"/>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62"/>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62"/>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62"/>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62"/>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62"/>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62"/>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62"/>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62"/>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62"/>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62"/>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62"/>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62"/>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62"/>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62"/>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62"/>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62"/>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62"/>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62"/>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62"/>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62"/>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62"/>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62"/>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62"/>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62"/>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62"/>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62"/>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62"/>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62"/>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62"/>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62"/>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62"/>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62"/>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62"/>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62"/>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62"/>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62"/>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62"/>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62"/>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62"/>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62"/>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62"/>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62"/>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62"/>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62"/>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62"/>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62"/>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62"/>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62"/>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62"/>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62"/>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62"/>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62"/>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62"/>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62"/>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62"/>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62"/>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62"/>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62"/>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62"/>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62"/>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62"/>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62"/>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62"/>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62"/>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62"/>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62"/>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62"/>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62"/>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62"/>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62"/>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62"/>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62"/>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62"/>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62"/>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62"/>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62"/>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62"/>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62"/>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62"/>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62"/>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62"/>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62"/>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62"/>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62"/>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62"/>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62"/>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62"/>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62"/>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62"/>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62"/>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62"/>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62"/>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62"/>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62"/>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62"/>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62"/>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62"/>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62"/>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62"/>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62"/>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62"/>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62"/>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62"/>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62"/>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62"/>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62"/>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62"/>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62"/>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62"/>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62"/>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62"/>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62"/>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62"/>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62"/>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62"/>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62"/>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62"/>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62"/>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62"/>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62"/>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62"/>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62"/>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62"/>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62"/>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62"/>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62"/>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62"/>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62"/>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62"/>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62"/>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62"/>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62"/>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62"/>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62"/>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62"/>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62"/>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62"/>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62"/>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62"/>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62"/>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62"/>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62"/>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62"/>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62"/>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62"/>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62"/>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62"/>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62"/>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62"/>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62"/>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62"/>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62"/>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62"/>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62"/>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62"/>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62"/>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62"/>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62"/>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62"/>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62"/>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62"/>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62"/>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62"/>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62"/>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62"/>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62"/>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62"/>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62"/>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62"/>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62"/>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62"/>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62"/>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62"/>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62"/>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62"/>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62"/>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62"/>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62"/>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62"/>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62"/>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62"/>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62"/>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62"/>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62"/>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62"/>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62"/>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62"/>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62"/>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62"/>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62"/>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62"/>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62"/>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62"/>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62"/>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62"/>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62"/>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62"/>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62"/>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62"/>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62"/>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62"/>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62"/>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62"/>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62"/>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62"/>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62"/>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62"/>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62"/>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62"/>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62"/>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62"/>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62"/>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62"/>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62"/>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62"/>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62"/>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62"/>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62"/>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62"/>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62"/>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62"/>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62"/>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62"/>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62"/>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62"/>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62"/>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62"/>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62"/>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62"/>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62"/>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62"/>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62"/>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62"/>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62"/>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62"/>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62"/>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62"/>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62"/>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62"/>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62"/>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62"/>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62"/>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62"/>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62"/>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62"/>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62"/>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62"/>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62"/>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62"/>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62"/>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62"/>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62"/>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62"/>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62"/>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62"/>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62"/>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62"/>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62"/>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62"/>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62"/>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62"/>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62"/>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62"/>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62"/>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62"/>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62"/>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62"/>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62"/>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62"/>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62"/>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62"/>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62"/>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62"/>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62"/>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62"/>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62"/>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62"/>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62"/>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62"/>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62"/>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62"/>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62"/>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62"/>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62"/>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62"/>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62"/>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62"/>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62"/>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62"/>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62"/>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62"/>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62"/>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62"/>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62"/>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62"/>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62"/>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62"/>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62"/>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62"/>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62"/>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62"/>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62"/>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62"/>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62"/>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62"/>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62"/>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62"/>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62"/>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62"/>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62"/>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62"/>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62"/>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62"/>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62"/>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62"/>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62"/>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62"/>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62"/>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62"/>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62"/>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62"/>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62"/>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62"/>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62"/>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62"/>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62"/>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62"/>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62"/>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62"/>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62"/>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62"/>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62"/>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62"/>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62"/>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62"/>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62"/>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62"/>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62"/>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62"/>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62"/>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62"/>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62"/>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62"/>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62"/>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62"/>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62"/>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62"/>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62"/>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62"/>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62"/>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62"/>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62"/>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62"/>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62"/>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62"/>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62"/>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62"/>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62"/>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62"/>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62"/>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62"/>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62"/>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62"/>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62"/>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62"/>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62"/>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62"/>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62"/>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62"/>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62"/>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62"/>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62"/>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62"/>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62"/>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62"/>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62"/>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62"/>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62"/>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62"/>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62"/>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62"/>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62"/>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62"/>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62"/>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62"/>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62"/>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62"/>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62"/>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62"/>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62"/>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62"/>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62"/>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62"/>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62"/>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62"/>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62"/>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62"/>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62"/>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62"/>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62"/>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62"/>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62"/>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62"/>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62"/>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62"/>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62"/>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62"/>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62"/>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62"/>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62"/>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62"/>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62"/>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62"/>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62"/>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62"/>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62"/>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62"/>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62"/>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62"/>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62"/>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62"/>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62"/>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62"/>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62"/>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62"/>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62"/>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62"/>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62"/>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62"/>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62"/>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62"/>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62"/>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62"/>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62"/>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62"/>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62"/>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62"/>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62"/>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62"/>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62"/>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62"/>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62"/>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62"/>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62"/>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62"/>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62"/>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62"/>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62"/>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62"/>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62"/>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62"/>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62"/>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62"/>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62"/>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62"/>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62"/>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62"/>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62"/>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62"/>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62"/>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62"/>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62"/>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62"/>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62"/>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62"/>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62"/>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62"/>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62"/>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62"/>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62"/>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62"/>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62"/>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62"/>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62"/>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62"/>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62"/>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62"/>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62"/>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62"/>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62"/>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62"/>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62"/>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62"/>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62"/>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62"/>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62"/>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62"/>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62"/>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62"/>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62"/>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62"/>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62"/>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62"/>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62"/>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62"/>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62"/>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62"/>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62"/>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62"/>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62"/>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62"/>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62"/>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62"/>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62"/>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62"/>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62"/>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62"/>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62"/>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62"/>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62"/>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62"/>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62"/>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62"/>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62"/>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62"/>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62"/>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62"/>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62"/>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62"/>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62"/>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62"/>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62"/>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62"/>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62"/>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62"/>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62"/>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62"/>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62"/>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62"/>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62"/>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62"/>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62"/>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62"/>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62"/>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62"/>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62"/>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62"/>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62"/>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62"/>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62"/>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62"/>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62"/>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62"/>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62"/>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62"/>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62"/>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62"/>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62"/>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62"/>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62"/>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62"/>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62"/>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62"/>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62"/>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62"/>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62"/>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62"/>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62"/>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62"/>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62"/>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62"/>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62"/>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62"/>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62"/>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62"/>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62"/>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62"/>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62"/>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62"/>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62"/>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62"/>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62"/>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62"/>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62"/>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62"/>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62"/>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62"/>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62"/>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62"/>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62"/>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62"/>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62"/>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62"/>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62"/>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62"/>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62"/>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62"/>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62"/>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62"/>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62"/>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62"/>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62"/>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62"/>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62"/>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62"/>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62"/>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62"/>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62"/>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62"/>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62"/>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62"/>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62"/>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62"/>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62"/>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62"/>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62"/>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62"/>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62"/>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62"/>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62"/>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62"/>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62"/>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62"/>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62"/>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62"/>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62"/>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62"/>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62"/>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62"/>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62"/>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62"/>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62"/>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62"/>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62"/>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62"/>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62"/>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62"/>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62"/>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62"/>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62"/>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62"/>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62"/>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62"/>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62"/>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62"/>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62"/>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62"/>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62"/>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62"/>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62"/>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62"/>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62"/>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62"/>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62"/>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62"/>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62"/>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62"/>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62"/>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62"/>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62"/>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62"/>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62"/>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62"/>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62"/>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62"/>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62"/>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62"/>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62"/>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62"/>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62"/>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62"/>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62"/>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62"/>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62"/>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62"/>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62"/>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62"/>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62"/>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62"/>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62"/>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62"/>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62"/>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62"/>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62"/>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62"/>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62"/>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62"/>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62"/>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62"/>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62"/>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62"/>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62"/>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62"/>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62"/>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62"/>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62"/>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62"/>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62"/>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62"/>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62"/>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62"/>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62"/>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62"/>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62"/>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62"/>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62"/>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62"/>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62"/>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62"/>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62"/>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62"/>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62"/>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62"/>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62"/>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62"/>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62"/>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62"/>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62"/>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62"/>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62"/>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62"/>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62"/>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62"/>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62"/>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62"/>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62"/>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62"/>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62"/>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62"/>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62"/>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62"/>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62"/>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62"/>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62"/>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62"/>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62"/>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62"/>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62"/>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62"/>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62"/>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62"/>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62"/>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62"/>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62"/>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62"/>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62"/>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62"/>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62"/>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62"/>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62"/>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62"/>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62"/>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62"/>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62"/>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62"/>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62"/>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62"/>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62"/>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62"/>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62"/>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62"/>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62"/>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62"/>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62"/>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62"/>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62"/>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62"/>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62"/>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62"/>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62"/>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62"/>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62"/>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62"/>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62"/>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62"/>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62"/>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62"/>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62"/>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62"/>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62"/>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62"/>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62"/>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62"/>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62"/>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62"/>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62"/>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62"/>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62"/>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62"/>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62"/>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62"/>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62"/>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62"/>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62"/>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62"/>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62"/>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62"/>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62"/>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62"/>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62"/>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62"/>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62"/>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62"/>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62"/>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62"/>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62"/>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62"/>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62"/>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62"/>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62"/>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62"/>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62"/>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62"/>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62"/>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62"/>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62"/>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62"/>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62"/>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62"/>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62"/>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62"/>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62"/>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62"/>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62"/>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62"/>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62"/>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62"/>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62"/>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62"/>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62"/>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62"/>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63"/>
      <c r="J1010" s="40" t="str">
        <f t="shared" si="47"/>
        <v/>
      </c>
      <c r="K1010" s="38"/>
      <c r="L1010" s="65"/>
      <c r="M1010" s="2"/>
      <c r="AZ1010" s="2"/>
      <c r="BA1010" s="2"/>
      <c r="BB1010" s="2"/>
    </row>
    <row r="1011" spans="1:54" ht="15" thickTop="1" x14ac:dyDescent="0.25">
      <c r="A1011" s="2"/>
      <c r="B1011" s="2"/>
      <c r="C1011" s="2"/>
      <c r="D1011" s="2"/>
      <c r="E1011" s="2"/>
      <c r="F1011" s="2"/>
      <c r="G1011" s="4"/>
      <c r="H1011" s="4"/>
      <c r="I1011" s="157"/>
      <c r="J1011" s="4"/>
      <c r="K1011" s="4"/>
      <c r="L1011" s="2"/>
      <c r="M1011" s="2"/>
      <c r="AZ1011" s="2"/>
      <c r="BA1011" s="2"/>
      <c r="BB1011" s="2"/>
    </row>
    <row r="1012" spans="1:54" x14ac:dyDescent="0.25">
      <c r="A1012" s="2"/>
      <c r="B1012" s="2"/>
      <c r="C1012" s="2"/>
      <c r="D1012" s="2"/>
      <c r="E1012" s="2"/>
      <c r="F1012" s="2"/>
      <c r="G1012" s="4"/>
      <c r="H1012" s="4"/>
      <c r="I1012" s="157"/>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scale="3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4.25" zeroHeight="1" x14ac:dyDescent="0.25"/>
  <cols>
    <col min="1" max="1" width="3.7109375" style="27" customWidth="1"/>
    <col min="2" max="2" width="11.42578125" style="27" hidden="1" customWidth="1"/>
    <col min="3" max="3" width="8" style="27" customWidth="1"/>
    <col min="4" max="4" width="10.42578125" style="27" hidden="1" customWidth="1"/>
    <col min="5" max="5" width="11.42578125" style="27" hidden="1" customWidth="1"/>
    <col min="6" max="6" width="17.140625" style="28" hidden="1"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SIA</v>
      </c>
      <c r="J3" s="173" t="s">
        <v>247</v>
      </c>
      <c r="K3" s="4"/>
      <c r="L3" s="2"/>
      <c r="M3" s="2"/>
      <c r="O3" s="61" t="str">
        <f>Master!B6</f>
        <v>Public</v>
      </c>
      <c r="T3" s="2"/>
      <c r="U3" s="2"/>
      <c r="V3" s="2"/>
      <c r="W3" s="2"/>
      <c r="X3" s="2"/>
      <c r="Y3" s="2"/>
    </row>
    <row r="4" spans="1:25" ht="16.5" customHeight="1" x14ac:dyDescent="0.25">
      <c r="A4" s="2"/>
      <c r="B4" s="2"/>
      <c r="C4" s="2"/>
      <c r="D4" s="2"/>
      <c r="E4" s="2"/>
      <c r="F4" s="3"/>
      <c r="G4" s="3"/>
      <c r="H4" s="4"/>
      <c r="I4" s="2"/>
      <c r="J4" s="174"/>
      <c r="K4" s="4"/>
      <c r="L4" s="2"/>
      <c r="M4" s="2"/>
      <c r="T4" s="2"/>
      <c r="U4" s="2"/>
      <c r="V4" s="2"/>
      <c r="W4" s="2"/>
      <c r="X4" s="2"/>
      <c r="Y4" s="2"/>
    </row>
    <row r="5" spans="1:25" ht="16.5" customHeight="1" x14ac:dyDescent="0.25">
      <c r="A5" s="2"/>
      <c r="B5" s="2"/>
      <c r="C5" s="2"/>
      <c r="D5" s="2"/>
      <c r="E5" s="2"/>
      <c r="F5" s="3"/>
      <c r="G5" s="8" t="s">
        <v>246</v>
      </c>
      <c r="H5" s="4"/>
      <c r="I5" s="2"/>
      <c r="J5" s="174"/>
      <c r="K5" s="4"/>
      <c r="L5" s="2"/>
      <c r="M5" s="2"/>
      <c r="O5" s="61" t="str">
        <f>Master!B8</f>
        <v>Agreed</v>
      </c>
      <c r="T5" s="2"/>
      <c r="U5" s="2"/>
      <c r="V5" s="2"/>
      <c r="W5" s="2"/>
      <c r="X5" s="2"/>
      <c r="Y5" s="2"/>
    </row>
    <row r="6" spans="1:25" ht="16.5" customHeight="1" x14ac:dyDescent="0.25">
      <c r="A6" s="2"/>
      <c r="B6" s="2"/>
      <c r="C6" s="2"/>
      <c r="D6" s="2"/>
      <c r="E6" s="2"/>
      <c r="F6" s="3"/>
      <c r="G6" s="59" t="s">
        <v>193</v>
      </c>
      <c r="H6" s="4"/>
      <c r="I6" s="2"/>
      <c r="J6" s="174"/>
      <c r="K6" s="4"/>
      <c r="L6" s="2"/>
      <c r="M6" s="2"/>
      <c r="O6" s="61" t="str">
        <f>Master!B9</f>
        <v>Disagreed</v>
      </c>
      <c r="T6" s="2"/>
      <c r="U6" s="2"/>
      <c r="V6" s="2"/>
      <c r="W6" s="2"/>
      <c r="X6" s="2"/>
      <c r="Y6" s="2"/>
    </row>
    <row r="7" spans="1:25" ht="16.5" customHeight="1" x14ac:dyDescent="0.25">
      <c r="A7" s="2"/>
      <c r="B7" s="2"/>
      <c r="C7" s="2"/>
      <c r="D7" s="2"/>
      <c r="E7" s="2"/>
      <c r="F7" s="3"/>
      <c r="G7" s="3"/>
      <c r="H7" s="4"/>
      <c r="I7" s="2"/>
      <c r="J7" s="175"/>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2.75" x14ac:dyDescent="0.25">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71.25" x14ac:dyDescent="0.25">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2.75" x14ac:dyDescent="0.25">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8.5" x14ac:dyDescent="0.25">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8.5" x14ac:dyDescent="0.25">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10.42578125" style="29" hidden="1" customWidth="1"/>
    <col min="5" max="5" width="11.42578125" style="29" hidden="1" customWidth="1"/>
    <col min="6" max="6" width="16" style="29" hidden="1"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SIA</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c r="I7" s="1"/>
      <c r="J7" s="17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4"/>
      <c r="H11" s="49"/>
      <c r="I11" s="136"/>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7"/>
      <c r="H12" s="31"/>
      <c r="I12" s="32"/>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7"/>
      <c r="H13" s="31"/>
      <c r="I13" s="32"/>
      <c r="J13" s="122" t="str">
        <f t="shared" si="4"/>
        <v/>
      </c>
      <c r="K13" s="36"/>
      <c r="L13" s="18"/>
      <c r="M13" s="1"/>
      <c r="N13" s="29">
        <v>3</v>
      </c>
      <c r="O13" s="29" t="s">
        <v>2</v>
      </c>
      <c r="P13" s="29" t="s">
        <v>218</v>
      </c>
      <c r="Q13" s="94" t="s">
        <v>208</v>
      </c>
      <c r="R13" s="27"/>
      <c r="S13" s="129"/>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7"/>
      <c r="H14" s="31"/>
      <c r="I14" s="32"/>
      <c r="J14" s="122" t="str">
        <f t="shared" si="4"/>
        <v/>
      </c>
      <c r="K14" s="36"/>
      <c r="L14" s="18"/>
      <c r="M14" s="1"/>
      <c r="N14" s="29">
        <v>4</v>
      </c>
      <c r="O14" s="130" t="s">
        <v>44</v>
      </c>
      <c r="P14" s="29" t="s">
        <v>218</v>
      </c>
      <c r="Q14" s="94" t="s">
        <v>209</v>
      </c>
      <c r="R14" s="27"/>
      <c r="S14" s="129"/>
      <c r="U14" s="1"/>
      <c r="V14" s="1"/>
      <c r="W14" s="1"/>
      <c r="X14" s="1"/>
      <c r="Y14" s="1"/>
      <c r="Z14" s="1"/>
    </row>
    <row r="15" spans="1:26" ht="28.5" x14ac:dyDescent="0.25">
      <c r="A15" s="1"/>
      <c r="B15" s="16" t="str">
        <f t="shared" si="0"/>
        <v/>
      </c>
      <c r="C15" s="17" t="str">
        <f t="shared" si="1"/>
        <v/>
      </c>
      <c r="D15" s="104" t="str">
        <f t="shared" si="2"/>
        <v/>
      </c>
      <c r="E15" s="104" t="str">
        <f t="shared" si="3"/>
        <v/>
      </c>
      <c r="F15" s="31"/>
      <c r="G15" s="127"/>
      <c r="H15" s="31"/>
      <c r="I15" s="32"/>
      <c r="J15" s="122" t="str">
        <f t="shared" si="4"/>
        <v/>
      </c>
      <c r="K15" s="36"/>
      <c r="L15" s="18"/>
      <c r="M15" s="1"/>
      <c r="N15" s="29">
        <v>5</v>
      </c>
      <c r="O15" s="130" t="s">
        <v>45</v>
      </c>
      <c r="P15" s="29" t="s">
        <v>218</v>
      </c>
      <c r="Q15" s="94" t="s">
        <v>210</v>
      </c>
      <c r="R15" s="27"/>
      <c r="S15" s="129"/>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7"/>
      <c r="H16" s="31"/>
      <c r="I16" s="32"/>
      <c r="J16" s="122" t="str">
        <f t="shared" si="4"/>
        <v/>
      </c>
      <c r="K16" s="36"/>
      <c r="L16" s="18"/>
      <c r="M16" s="1"/>
      <c r="N16" s="29">
        <v>6</v>
      </c>
      <c r="O16" s="130" t="s">
        <v>3</v>
      </c>
      <c r="P16" s="29" t="s">
        <v>218</v>
      </c>
      <c r="Q16" s="94" t="s">
        <v>211</v>
      </c>
      <c r="R16" s="27"/>
      <c r="S16" s="129"/>
      <c r="U16" s="1"/>
      <c r="V16" s="1"/>
      <c r="W16" s="1"/>
      <c r="X16" s="1"/>
      <c r="Y16" s="1"/>
      <c r="Z16" s="1"/>
    </row>
    <row r="17" spans="1:26" ht="30" customHeight="1" x14ac:dyDescent="0.25">
      <c r="A17" s="1"/>
      <c r="B17" s="16" t="str">
        <f t="shared" si="0"/>
        <v/>
      </c>
      <c r="C17" s="17" t="str">
        <f t="shared" si="1"/>
        <v/>
      </c>
      <c r="D17" s="104" t="str">
        <f t="shared" si="2"/>
        <v/>
      </c>
      <c r="E17" s="104" t="str">
        <f t="shared" si="3"/>
        <v/>
      </c>
      <c r="F17" s="31"/>
      <c r="G17" s="127"/>
      <c r="H17" s="31"/>
      <c r="I17" s="32"/>
      <c r="J17" s="122" t="str">
        <f t="shared" si="4"/>
        <v/>
      </c>
      <c r="K17" s="36"/>
      <c r="L17" s="18"/>
      <c r="M17" s="1"/>
      <c r="N17" s="29">
        <v>7</v>
      </c>
      <c r="O17" s="130" t="s">
        <v>4</v>
      </c>
      <c r="P17" s="29" t="s">
        <v>218</v>
      </c>
      <c r="Q17" s="94" t="s">
        <v>212</v>
      </c>
      <c r="R17" s="27"/>
      <c r="S17" s="129"/>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7"/>
      <c r="H18" s="31"/>
      <c r="I18" s="32"/>
      <c r="J18" s="122" t="str">
        <f t="shared" si="4"/>
        <v/>
      </c>
      <c r="K18" s="36"/>
      <c r="L18" s="18"/>
      <c r="M18" s="1"/>
      <c r="N18" s="29">
        <v>8</v>
      </c>
      <c r="O18" s="130" t="s">
        <v>5</v>
      </c>
      <c r="P18" s="29" t="s">
        <v>218</v>
      </c>
      <c r="Q18" s="94" t="s">
        <v>213</v>
      </c>
      <c r="R18" s="27"/>
      <c r="S18" s="129"/>
      <c r="U18" s="1"/>
      <c r="V18" s="1"/>
      <c r="W18" s="1"/>
      <c r="X18" s="1"/>
      <c r="Y18" s="1"/>
      <c r="Z18" s="1"/>
    </row>
    <row r="19" spans="1:26" x14ac:dyDescent="0.25">
      <c r="A19" s="1"/>
      <c r="B19" s="16" t="str">
        <f t="shared" si="0"/>
        <v/>
      </c>
      <c r="C19" s="17" t="str">
        <f t="shared" si="1"/>
        <v/>
      </c>
      <c r="D19" s="104" t="str">
        <f t="shared" si="2"/>
        <v/>
      </c>
      <c r="E19" s="104" t="str">
        <f t="shared" si="3"/>
        <v/>
      </c>
      <c r="F19" s="31"/>
      <c r="G19" s="127"/>
      <c r="H19" s="31"/>
      <c r="I19" s="32"/>
      <c r="J19" s="122" t="str">
        <f t="shared" si="4"/>
        <v/>
      </c>
      <c r="K19" s="36"/>
      <c r="L19" s="18"/>
      <c r="M19" s="1"/>
      <c r="N19" s="29">
        <v>9</v>
      </c>
      <c r="O19" s="130" t="s">
        <v>46</v>
      </c>
      <c r="P19" s="29" t="s">
        <v>218</v>
      </c>
      <c r="Q19" s="94" t="s">
        <v>214</v>
      </c>
      <c r="R19" s="27"/>
      <c r="S19" s="129"/>
      <c r="U19" s="1"/>
      <c r="V19" s="1"/>
      <c r="W19" s="1"/>
      <c r="X19" s="1"/>
      <c r="Y19" s="1"/>
      <c r="Z19" s="1"/>
    </row>
    <row r="20" spans="1:26" ht="28.5" x14ac:dyDescent="0.25">
      <c r="A20" s="1"/>
      <c r="B20" s="16" t="str">
        <f t="shared" si="0"/>
        <v/>
      </c>
      <c r="C20" s="17" t="str">
        <f t="shared" si="1"/>
        <v/>
      </c>
      <c r="D20" s="104" t="str">
        <f t="shared" si="2"/>
        <v/>
      </c>
      <c r="E20" s="104" t="str">
        <f t="shared" si="3"/>
        <v/>
      </c>
      <c r="F20" s="31"/>
      <c r="G20" s="127"/>
      <c r="H20" s="31"/>
      <c r="I20" s="32"/>
      <c r="J20" s="122" t="str">
        <f t="shared" si="4"/>
        <v/>
      </c>
      <c r="K20" s="36"/>
      <c r="L20" s="18"/>
      <c r="M20" s="1"/>
      <c r="N20" s="29">
        <v>10</v>
      </c>
      <c r="O20" s="130" t="s">
        <v>41</v>
      </c>
      <c r="P20" s="29" t="s">
        <v>218</v>
      </c>
      <c r="Q20" s="94" t="s">
        <v>215</v>
      </c>
      <c r="R20" s="27"/>
      <c r="S20" s="129"/>
      <c r="U20" s="1"/>
      <c r="V20" s="1"/>
      <c r="W20" s="1"/>
      <c r="X20" s="1"/>
      <c r="Y20" s="1"/>
      <c r="Z20" s="1"/>
    </row>
    <row r="21" spans="1:26" ht="42.75" x14ac:dyDescent="0.25">
      <c r="A21" s="1"/>
      <c r="B21" s="16" t="str">
        <f t="shared" si="0"/>
        <v/>
      </c>
      <c r="C21" s="17" t="str">
        <f t="shared" si="1"/>
        <v/>
      </c>
      <c r="D21" s="104" t="str">
        <f t="shared" si="2"/>
        <v/>
      </c>
      <c r="E21" s="104" t="str">
        <f t="shared" si="3"/>
        <v/>
      </c>
      <c r="F21" s="31"/>
      <c r="G21" s="127"/>
      <c r="H21" s="31"/>
      <c r="I21" s="32"/>
      <c r="J21" s="122" t="str">
        <f t="shared" si="4"/>
        <v/>
      </c>
      <c r="K21" s="36"/>
      <c r="L21" s="18"/>
      <c r="M21" s="1"/>
      <c r="N21" s="29">
        <v>11</v>
      </c>
      <c r="O21" s="130" t="s">
        <v>6</v>
      </c>
      <c r="P21" s="29" t="s">
        <v>218</v>
      </c>
      <c r="Q21" s="94" t="s">
        <v>216</v>
      </c>
      <c r="R21" s="27"/>
      <c r="S21" s="129"/>
      <c r="U21" s="1"/>
      <c r="V21" s="1"/>
      <c r="W21" s="1"/>
      <c r="X21" s="1"/>
      <c r="Y21" s="1"/>
      <c r="Z21" s="1"/>
    </row>
    <row r="22" spans="1:26" ht="42.75" x14ac:dyDescent="0.25">
      <c r="A22" s="1"/>
      <c r="B22" s="16" t="str">
        <f t="shared" si="0"/>
        <v/>
      </c>
      <c r="C22" s="17" t="str">
        <f t="shared" si="1"/>
        <v/>
      </c>
      <c r="D22" s="104" t="str">
        <f t="shared" si="2"/>
        <v/>
      </c>
      <c r="E22" s="104" t="str">
        <f t="shared" si="3"/>
        <v/>
      </c>
      <c r="F22" s="31"/>
      <c r="G22" s="127"/>
      <c r="H22" s="31"/>
      <c r="I22" s="32"/>
      <c r="J22" s="122" t="str">
        <f t="shared" si="4"/>
        <v/>
      </c>
      <c r="K22" s="36"/>
      <c r="L22" s="18"/>
      <c r="M22" s="1"/>
      <c r="N22" s="29">
        <v>12</v>
      </c>
      <c r="O22" s="130" t="s">
        <v>7</v>
      </c>
      <c r="P22" s="29" t="s">
        <v>218</v>
      </c>
      <c r="Q22" s="94" t="s">
        <v>464</v>
      </c>
      <c r="R22" s="27"/>
      <c r="S22" s="129"/>
      <c r="U22" s="1"/>
      <c r="V22" s="1"/>
      <c r="W22" s="1"/>
      <c r="X22" s="1"/>
      <c r="Y22" s="1"/>
      <c r="Z22" s="1"/>
    </row>
    <row r="23" spans="1:26" ht="28.5" x14ac:dyDescent="0.25">
      <c r="A23" s="1"/>
      <c r="B23" s="16" t="str">
        <f t="shared" si="0"/>
        <v/>
      </c>
      <c r="C23" s="17" t="str">
        <f t="shared" si="1"/>
        <v/>
      </c>
      <c r="D23" s="104" t="str">
        <f t="shared" si="2"/>
        <v/>
      </c>
      <c r="E23" s="104" t="str">
        <f t="shared" si="3"/>
        <v/>
      </c>
      <c r="F23" s="31"/>
      <c r="G23" s="127"/>
      <c r="H23" s="31"/>
      <c r="I23" s="32"/>
      <c r="J23" s="122" t="str">
        <f t="shared" si="4"/>
        <v/>
      </c>
      <c r="K23" s="36"/>
      <c r="L23" s="18"/>
      <c r="M23" s="1"/>
      <c r="N23" s="29">
        <v>13</v>
      </c>
      <c r="O23" s="130" t="s">
        <v>47</v>
      </c>
      <c r="P23" s="29" t="s">
        <v>218</v>
      </c>
      <c r="Q23" s="94" t="s">
        <v>465</v>
      </c>
      <c r="R23" s="27"/>
      <c r="S23" s="129"/>
      <c r="U23" s="1"/>
      <c r="V23" s="1"/>
      <c r="W23" s="1"/>
      <c r="X23" s="1"/>
      <c r="Y23" s="1"/>
      <c r="Z23" s="1"/>
    </row>
    <row r="24" spans="1:26" ht="42.75" x14ac:dyDescent="0.25">
      <c r="A24" s="1"/>
      <c r="B24" s="16" t="str">
        <f t="shared" si="0"/>
        <v/>
      </c>
      <c r="C24" s="17" t="str">
        <f t="shared" si="1"/>
        <v/>
      </c>
      <c r="D24" s="104" t="str">
        <f t="shared" si="2"/>
        <v/>
      </c>
      <c r="E24" s="104" t="str">
        <f t="shared" si="3"/>
        <v/>
      </c>
      <c r="F24" s="31"/>
      <c r="G24" s="127"/>
      <c r="H24" s="31"/>
      <c r="I24" s="32"/>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32"/>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32"/>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32"/>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32"/>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32"/>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32"/>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32"/>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32"/>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32"/>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32"/>
      <c r="J34" s="122" t="str">
        <f t="shared" si="4"/>
        <v/>
      </c>
      <c r="K34" s="36"/>
      <c r="L34" s="18"/>
      <c r="M34" s="1"/>
      <c r="N34" s="29">
        <v>24</v>
      </c>
      <c r="O34" s="130" t="s">
        <v>49</v>
      </c>
      <c r="P34" s="29" t="s">
        <v>218</v>
      </c>
      <c r="Q34" s="94" t="s">
        <v>488</v>
      </c>
      <c r="R34" s="27"/>
      <c r="S34" s="129"/>
      <c r="U34" s="1"/>
      <c r="V34" s="1"/>
      <c r="W34" s="1"/>
      <c r="X34" s="1"/>
      <c r="Y34" s="1"/>
      <c r="Z34" s="1"/>
    </row>
    <row r="35" spans="1:26" ht="71.25" x14ac:dyDescent="0.25">
      <c r="A35" s="1"/>
      <c r="B35" s="16" t="str">
        <f t="shared" si="0"/>
        <v/>
      </c>
      <c r="C35" s="17" t="str">
        <f t="shared" si="1"/>
        <v/>
      </c>
      <c r="D35" s="104" t="str">
        <f t="shared" si="2"/>
        <v/>
      </c>
      <c r="E35" s="104" t="str">
        <f t="shared" si="3"/>
        <v/>
      </c>
      <c r="F35" s="31"/>
      <c r="G35" s="127"/>
      <c r="H35" s="31"/>
      <c r="I35" s="32"/>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32"/>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32"/>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32"/>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32"/>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32"/>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32"/>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32"/>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32"/>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32"/>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32"/>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32"/>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32"/>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32"/>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32"/>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32"/>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32"/>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32"/>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32"/>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32"/>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32"/>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32"/>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32"/>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32"/>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32"/>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32"/>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32"/>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32"/>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32"/>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32"/>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32"/>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32"/>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32"/>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32"/>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32"/>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32"/>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32"/>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32"/>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32"/>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32"/>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32"/>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32"/>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32"/>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32"/>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32"/>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32"/>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32"/>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32"/>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32"/>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32"/>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32"/>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32"/>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32"/>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32"/>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32"/>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32"/>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32"/>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32"/>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32"/>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32"/>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32"/>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32"/>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32"/>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32"/>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32"/>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32"/>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32"/>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32"/>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32"/>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32"/>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32"/>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32"/>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32"/>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32"/>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32"/>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32"/>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32"/>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32"/>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32"/>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32"/>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32"/>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32"/>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32"/>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32"/>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32"/>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32"/>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32"/>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32"/>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32"/>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32"/>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32"/>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32"/>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32"/>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32"/>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32"/>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32"/>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32"/>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32"/>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32"/>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32"/>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32"/>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32"/>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32"/>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32"/>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32"/>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32"/>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32"/>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32"/>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32"/>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32"/>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32"/>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32"/>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32"/>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32"/>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32"/>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32"/>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32"/>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32"/>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32"/>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32"/>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32"/>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32"/>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32"/>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32"/>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32"/>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32"/>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32"/>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32"/>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32"/>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32"/>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32"/>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32"/>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32"/>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32"/>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32"/>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32"/>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32"/>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32"/>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32"/>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32"/>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32"/>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32"/>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32"/>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32"/>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32"/>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32"/>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32"/>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32"/>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32"/>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32"/>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32"/>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32"/>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32"/>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32"/>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32"/>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32"/>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32"/>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32"/>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32"/>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32"/>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32"/>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32"/>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32"/>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32"/>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32"/>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32"/>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32"/>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32"/>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32"/>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32"/>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32"/>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32"/>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32"/>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32"/>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32"/>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32"/>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32"/>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32"/>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32"/>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32"/>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32"/>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32"/>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32"/>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32"/>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32"/>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32"/>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32"/>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32"/>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32"/>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32"/>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32"/>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32"/>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32"/>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32"/>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32"/>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32"/>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32"/>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32"/>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32"/>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32"/>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32"/>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32"/>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32"/>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32"/>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32"/>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32"/>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32"/>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32"/>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32"/>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32"/>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32"/>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32"/>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32"/>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32"/>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32"/>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32"/>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32"/>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32"/>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32"/>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32"/>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32"/>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32"/>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32"/>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32"/>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32"/>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32"/>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32"/>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32"/>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32"/>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32"/>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32"/>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32"/>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32"/>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32"/>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32"/>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32"/>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32"/>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32"/>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32"/>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32"/>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32"/>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32"/>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32"/>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32"/>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32"/>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32"/>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32"/>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32"/>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32"/>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32"/>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32"/>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32"/>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32"/>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32"/>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32"/>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32"/>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32"/>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32"/>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32"/>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32"/>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32"/>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32"/>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32"/>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32"/>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32"/>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32"/>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32"/>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32"/>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32"/>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32"/>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32"/>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32"/>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32"/>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32"/>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32"/>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32"/>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32"/>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32"/>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32"/>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32"/>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32"/>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32"/>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32"/>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32"/>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32"/>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32"/>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32"/>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32"/>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32"/>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32"/>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32"/>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32"/>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32"/>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32"/>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32"/>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32"/>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32"/>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32"/>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32"/>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32"/>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32"/>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32"/>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32"/>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32"/>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32"/>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32"/>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32"/>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32"/>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32"/>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32"/>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32"/>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32"/>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32"/>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32"/>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32"/>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32"/>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32"/>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32"/>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32"/>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32"/>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32"/>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32"/>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32"/>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32"/>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32"/>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32"/>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32"/>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32"/>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32"/>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32"/>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32"/>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32"/>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32"/>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32"/>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32"/>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32"/>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32"/>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32"/>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32"/>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32"/>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32"/>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32"/>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32"/>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32"/>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32"/>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32"/>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32"/>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32"/>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32"/>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32"/>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32"/>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32"/>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32"/>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32"/>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32"/>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32"/>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32"/>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32"/>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32"/>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32"/>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32"/>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32"/>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32"/>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32"/>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32"/>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32"/>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32"/>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32"/>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32"/>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32"/>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32"/>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32"/>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32"/>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32"/>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32"/>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32"/>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32"/>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32"/>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32"/>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32"/>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32"/>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32"/>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32"/>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32"/>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32"/>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32"/>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32"/>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32"/>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32"/>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32"/>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32"/>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32"/>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32"/>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32"/>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32"/>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32"/>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32"/>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32"/>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32"/>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32"/>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32"/>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32"/>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32"/>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32"/>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32"/>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32"/>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32"/>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32"/>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32"/>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32"/>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32"/>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32"/>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32"/>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32"/>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32"/>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32"/>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32"/>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32"/>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32"/>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32"/>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32"/>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32"/>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32"/>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32"/>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32"/>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32"/>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32"/>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32"/>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32"/>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32"/>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32"/>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32"/>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32"/>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32"/>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32"/>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32"/>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32"/>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32"/>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32"/>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32"/>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32"/>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32"/>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32"/>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32"/>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32"/>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32"/>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32"/>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32"/>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32"/>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32"/>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32"/>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32"/>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32"/>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32"/>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32"/>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32"/>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32"/>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32"/>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32"/>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32"/>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32"/>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32"/>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32"/>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32"/>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32"/>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32"/>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32"/>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32"/>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32"/>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32"/>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32"/>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32"/>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32"/>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32"/>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32"/>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32"/>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32"/>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32"/>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32"/>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32"/>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32"/>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32"/>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32"/>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32"/>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32"/>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32"/>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32"/>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32"/>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32"/>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32"/>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32"/>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32"/>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32"/>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32"/>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32"/>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32"/>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32"/>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32"/>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32"/>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32"/>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32"/>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32"/>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32"/>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32"/>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32"/>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32"/>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32"/>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32"/>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32"/>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32"/>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32"/>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32"/>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32"/>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32"/>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32"/>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32"/>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32"/>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32"/>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32"/>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32"/>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32"/>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32"/>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32"/>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32"/>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32"/>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32"/>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32"/>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32"/>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32"/>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32"/>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32"/>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32"/>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32"/>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32"/>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32"/>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32"/>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32"/>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32"/>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32"/>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32"/>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32"/>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32"/>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32"/>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32"/>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32"/>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32"/>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32"/>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32"/>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32"/>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32"/>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32"/>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32"/>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32"/>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32"/>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32"/>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32"/>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32"/>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32"/>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32"/>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32"/>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32"/>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32"/>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32"/>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32"/>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32"/>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32"/>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32"/>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32"/>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32"/>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32"/>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32"/>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32"/>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32"/>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32"/>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32"/>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32"/>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32"/>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32"/>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32"/>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32"/>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32"/>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32"/>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32"/>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32"/>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32"/>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32"/>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32"/>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32"/>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32"/>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32"/>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32"/>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32"/>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32"/>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32"/>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32"/>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32"/>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32"/>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32"/>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32"/>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32"/>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32"/>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32"/>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32"/>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32"/>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32"/>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32"/>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32"/>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32"/>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32"/>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32"/>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32"/>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32"/>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32"/>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32"/>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32"/>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32"/>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32"/>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32"/>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32"/>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32"/>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32"/>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32"/>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32"/>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32"/>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32"/>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32"/>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32"/>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32"/>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32"/>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32"/>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32"/>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32"/>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32"/>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32"/>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32"/>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32"/>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32"/>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32"/>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32"/>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32"/>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32"/>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32"/>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32"/>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32"/>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32"/>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32"/>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32"/>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32"/>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32"/>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32"/>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32"/>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32"/>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32"/>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32"/>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32"/>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32"/>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32"/>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32"/>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32"/>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32"/>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32"/>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32"/>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32"/>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32"/>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32"/>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32"/>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32"/>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32"/>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32"/>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32"/>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32"/>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32"/>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32"/>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32"/>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32"/>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32"/>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32"/>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32"/>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32"/>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32"/>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32"/>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32"/>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32"/>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32"/>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32"/>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32"/>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32"/>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32"/>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32"/>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32"/>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32"/>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32"/>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32"/>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32"/>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32"/>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32"/>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32"/>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32"/>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32"/>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32"/>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32"/>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32"/>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32"/>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32"/>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32"/>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32"/>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32"/>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32"/>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32"/>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32"/>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32"/>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32"/>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32"/>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32"/>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32"/>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32"/>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32"/>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32"/>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32"/>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32"/>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32"/>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32"/>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32"/>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32"/>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32"/>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32"/>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32"/>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32"/>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32"/>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32"/>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32"/>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32"/>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32"/>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32"/>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32"/>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32"/>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32"/>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32"/>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32"/>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32"/>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32"/>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32"/>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32"/>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32"/>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32"/>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32"/>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32"/>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32"/>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32"/>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32"/>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32"/>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32"/>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32"/>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32"/>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32"/>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32"/>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32"/>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32"/>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32"/>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32"/>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32"/>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32"/>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32"/>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32"/>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32"/>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32"/>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32"/>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32"/>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32"/>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32"/>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32"/>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32"/>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32"/>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32"/>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32"/>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32"/>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32"/>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32"/>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32"/>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32"/>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32"/>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32"/>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32"/>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32"/>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32"/>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32"/>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32"/>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32"/>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32"/>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32"/>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32"/>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32"/>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32"/>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32"/>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32"/>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32"/>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32"/>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32"/>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32"/>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32"/>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32"/>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32"/>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32"/>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32"/>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32"/>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32"/>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32"/>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32"/>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32"/>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32"/>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32"/>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32"/>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32"/>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32"/>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32"/>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32"/>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32"/>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32"/>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32"/>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32"/>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32"/>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32"/>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32"/>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32"/>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32"/>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32"/>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32"/>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32"/>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32"/>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32"/>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32"/>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32"/>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32"/>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32"/>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32"/>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32"/>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32"/>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32"/>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32"/>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32"/>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32"/>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32"/>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32"/>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32"/>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32"/>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32"/>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32"/>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32"/>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32"/>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32"/>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32"/>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32"/>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32"/>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32"/>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32"/>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32"/>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32"/>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32"/>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32"/>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32"/>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32"/>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32"/>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32"/>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32"/>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32"/>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32"/>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32"/>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32"/>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32"/>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32"/>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32"/>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32"/>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32"/>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32"/>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32"/>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32"/>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32"/>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32"/>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32"/>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32"/>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32"/>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32"/>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32"/>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32"/>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32"/>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32"/>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32"/>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32"/>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32"/>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32"/>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32"/>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32"/>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32"/>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32"/>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32"/>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32"/>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32"/>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32"/>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32"/>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32"/>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32"/>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32"/>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32"/>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32"/>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32"/>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32"/>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32"/>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32"/>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32"/>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32"/>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32"/>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32"/>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32"/>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32"/>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32"/>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32"/>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32"/>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32"/>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32"/>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32"/>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32"/>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32"/>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32"/>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32"/>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32"/>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32"/>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32"/>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32"/>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32"/>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32"/>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32"/>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32"/>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32"/>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32"/>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32"/>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32"/>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32"/>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32"/>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32"/>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32"/>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32"/>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32"/>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32"/>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32"/>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32"/>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32"/>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32"/>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32"/>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32"/>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32"/>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32"/>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32"/>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32"/>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32"/>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32"/>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32"/>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32"/>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32"/>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32"/>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32"/>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32"/>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32"/>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32"/>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32"/>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32"/>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32"/>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32"/>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32"/>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32"/>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32"/>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32"/>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32"/>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32"/>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32"/>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32"/>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35"/>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8.7109375" style="29" hidden="1" customWidth="1"/>
    <col min="5" max="5" width="10.42578125" style="29" hidden="1" customWidth="1"/>
    <col min="6" max="6" width="9.140625" style="29" hidden="1"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SIA</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c r="I7" s="1"/>
      <c r="J7" s="17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5" width="10.42578125" style="29" hidden="1" customWidth="1"/>
    <col min="6" max="6" width="11" style="29" hidden="1"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SIA</v>
      </c>
      <c r="J3" s="173" t="s">
        <v>247</v>
      </c>
      <c r="K3" s="4"/>
      <c r="L3" s="1"/>
      <c r="M3" s="1"/>
      <c r="O3" s="6" t="str">
        <f>Master!B6</f>
        <v>Public</v>
      </c>
      <c r="T3" s="1"/>
      <c r="U3" s="1"/>
      <c r="V3" s="1"/>
      <c r="W3" s="1"/>
      <c r="X3" s="1"/>
      <c r="Y3" s="1"/>
      <c r="Z3" s="1"/>
    </row>
    <row r="4" spans="1:26" x14ac:dyDescent="0.25">
      <c r="A4" s="1"/>
      <c r="B4" s="2"/>
      <c r="C4" s="2"/>
      <c r="D4" s="4"/>
      <c r="E4" s="4"/>
      <c r="F4" s="4"/>
      <c r="G4" s="3"/>
      <c r="H4" s="4"/>
      <c r="I4" s="1"/>
      <c r="J4" s="174"/>
      <c r="K4" s="4"/>
      <c r="L4" s="1"/>
      <c r="M4" s="1"/>
      <c r="T4" s="1"/>
      <c r="U4" s="1"/>
      <c r="V4" s="1"/>
      <c r="W4" s="1"/>
      <c r="X4" s="1"/>
      <c r="Y4" s="1"/>
      <c r="Z4" s="1"/>
    </row>
    <row r="5" spans="1:26" x14ac:dyDescent="0.25">
      <c r="A5" s="1"/>
      <c r="B5" s="2"/>
      <c r="C5" s="2"/>
      <c r="D5" s="4"/>
      <c r="E5" s="4"/>
      <c r="F5" s="4"/>
      <c r="G5" s="8" t="s">
        <v>246</v>
      </c>
      <c r="H5" s="4"/>
      <c r="I5" s="1"/>
      <c r="J5" s="174"/>
      <c r="K5" s="4"/>
      <c r="L5" s="1"/>
      <c r="M5" s="1"/>
      <c r="O5" s="6" t="str">
        <f>Master!B8</f>
        <v>Agreed</v>
      </c>
      <c r="T5" s="1"/>
      <c r="U5" s="1"/>
      <c r="V5" s="1"/>
      <c r="W5" s="1"/>
      <c r="X5" s="1"/>
      <c r="Y5" s="1"/>
      <c r="Z5" s="1"/>
    </row>
    <row r="6" spans="1:26" x14ac:dyDescent="0.25">
      <c r="A6" s="1"/>
      <c r="B6" s="2"/>
      <c r="C6" s="2"/>
      <c r="D6" s="4"/>
      <c r="E6" s="4"/>
      <c r="F6" s="4"/>
      <c r="G6" s="59" t="s">
        <v>193</v>
      </c>
      <c r="H6" s="4"/>
      <c r="I6" s="1"/>
      <c r="J6" s="174"/>
      <c r="K6" s="4"/>
      <c r="L6" s="1"/>
      <c r="M6" s="1"/>
      <c r="O6" s="6" t="str">
        <f>Master!B9</f>
        <v>Disagreed</v>
      </c>
      <c r="T6" s="1"/>
      <c r="U6" s="1"/>
      <c r="V6" s="1"/>
      <c r="W6" s="1"/>
      <c r="X6" s="1"/>
      <c r="Y6" s="1"/>
      <c r="Z6" s="1"/>
    </row>
    <row r="7" spans="1:26" x14ac:dyDescent="0.25">
      <c r="A7" s="1"/>
      <c r="B7" s="2"/>
      <c r="C7" s="2"/>
      <c r="D7" s="4"/>
      <c r="E7" s="4"/>
      <c r="F7" s="4"/>
      <c r="G7" s="3"/>
      <c r="H7" s="4"/>
      <c r="I7" s="1"/>
      <c r="J7" s="175"/>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25">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2.75" x14ac:dyDescent="0.25">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2.75" x14ac:dyDescent="0.25">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2.75" x14ac:dyDescent="0.25">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x14ac:dyDescent="0.25">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2.75" x14ac:dyDescent="0.25">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85546875" style="27" customWidth="1"/>
    <col min="4" max="5" width="10.42578125" style="29" hidden="1" customWidth="1"/>
    <col min="6" max="6" width="13.7109375" style="29" hidden="1"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SIA</v>
      </c>
      <c r="J3" s="173" t="s">
        <v>247</v>
      </c>
      <c r="K3" s="4"/>
      <c r="L3" s="1"/>
      <c r="M3" s="1"/>
      <c r="O3" s="6" t="str">
        <f>Master!B6</f>
        <v>Public</v>
      </c>
      <c r="U3" s="1"/>
      <c r="V3" s="1"/>
      <c r="W3" s="1"/>
      <c r="X3" s="1"/>
      <c r="Y3" s="1"/>
      <c r="Z3" s="1"/>
    </row>
    <row r="4" spans="1:26" x14ac:dyDescent="0.25">
      <c r="A4" s="1"/>
      <c r="B4" s="2"/>
      <c r="C4" s="2"/>
      <c r="D4" s="4"/>
      <c r="E4" s="4"/>
      <c r="F4" s="4"/>
      <c r="G4" s="3"/>
      <c r="H4" s="4"/>
      <c r="I4" s="1"/>
      <c r="J4" s="174"/>
      <c r="K4" s="4"/>
      <c r="L4" s="1"/>
      <c r="M4" s="1"/>
      <c r="U4" s="1"/>
      <c r="V4" s="1"/>
      <c r="W4" s="1"/>
      <c r="X4" s="1"/>
      <c r="Y4" s="1"/>
      <c r="Z4" s="1"/>
    </row>
    <row r="5" spans="1:26" x14ac:dyDescent="0.25">
      <c r="A5" s="1"/>
      <c r="B5" s="2"/>
      <c r="C5" s="2"/>
      <c r="D5" s="4"/>
      <c r="E5" s="4"/>
      <c r="F5" s="4"/>
      <c r="G5" s="8" t="s">
        <v>246</v>
      </c>
      <c r="H5" s="4"/>
      <c r="I5" s="1"/>
      <c r="J5" s="174"/>
      <c r="K5" s="4"/>
      <c r="L5" s="1"/>
      <c r="M5" s="1"/>
      <c r="O5" s="6" t="str">
        <f>Master!B8</f>
        <v>Agreed</v>
      </c>
      <c r="U5" s="1"/>
      <c r="V5" s="1"/>
      <c r="W5" s="1"/>
      <c r="X5" s="1"/>
      <c r="Y5" s="1"/>
      <c r="Z5" s="1"/>
    </row>
    <row r="6" spans="1:26" x14ac:dyDescent="0.25">
      <c r="A6" s="1"/>
      <c r="B6" s="2"/>
      <c r="C6" s="2"/>
      <c r="D6" s="4"/>
      <c r="E6" s="4"/>
      <c r="F6" s="4"/>
      <c r="G6" s="59" t="s">
        <v>193</v>
      </c>
      <c r="H6" s="4"/>
      <c r="I6" s="1"/>
      <c r="J6" s="174"/>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5"/>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D44968-39E2-4BE4-8A26-B293AEF7326E}"/>
</file>

<file path=customXml/itemProps2.xml><?xml version="1.0" encoding="utf-8"?>
<ds:datastoreItem xmlns:ds="http://schemas.openxmlformats.org/officeDocument/2006/customXml" ds:itemID="{0AD733E0-3F55-417F-BA9D-8D1863D25AE5}"/>
</file>

<file path=customXml/itemProps3.xml><?xml version="1.0" encoding="utf-8"?>
<ds:datastoreItem xmlns:ds="http://schemas.openxmlformats.org/officeDocument/2006/customXml" ds:itemID="{EED1CA77-E2C4-48FF-9007-B8E46A1F579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64</vt:i4>
      </vt:variant>
    </vt:vector>
  </HeadingPairs>
  <TitlesOfParts>
    <vt:vector size="72"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Pillar_1!OLE_LINK1</vt:lpstr>
      <vt:lpstr>Pillar_1!OLE_LINK2</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2014-08-27T11:16:28Z</cp:lastPrinted>
  <dcterms:created xsi:type="dcterms:W3CDTF">2014-05-20T07:36:48Z</dcterms:created>
  <dcterms:modified xsi:type="dcterms:W3CDTF">2014-09-26T15:02:11Z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2027913209</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